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118" documentId="13_ncr:1_{640B6622-1B97-461C-BE37-A49EDAB93AAD}" xr6:coauthVersionLast="47" xr6:coauthVersionMax="47" xr10:uidLastSave="{F6094859-04F8-4F74-BA72-695329EA1699}"/>
  <bookViews>
    <workbookView xWindow="-120" yWindow="-120" windowWidth="20730" windowHeight="11160" firstSheet="3" activeTab="11" xr2:uid="{00000000-000D-0000-FFFF-FFFF00000000}"/>
  </bookViews>
  <sheets>
    <sheet name="Num_arg" sheetId="1" r:id="rId1"/>
    <sheet name="Ref_arg" sheetId="2" r:id="rId2"/>
    <sheet name="array" sheetId="3" r:id="rId3"/>
    <sheet name="1st date" sheetId="5" r:id="rId4"/>
    <sheet name="last date" sheetId="6" r:id="rId5"/>
    <sheet name="add" sheetId="7" r:id="rId6"/>
    <sheet name="sub" sheetId="11" r:id="rId7"/>
    <sheet name="1st day of year" sheetId="9" r:id="rId8"/>
    <sheet name="difference" sheetId="12" r:id="rId9"/>
    <sheet name="workdays" sheetId="8" r:id="rId10"/>
    <sheet name="series" sheetId="10" r:id="rId11"/>
    <sheet name="Today" sheetId="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8" l="1"/>
  <c r="H5" i="8"/>
  <c r="I5" i="12"/>
  <c r="H5" i="12"/>
  <c r="G5" i="9"/>
  <c r="G5" i="11"/>
  <c r="G5" i="7"/>
  <c r="G5" i="6"/>
  <c r="G5" i="5"/>
  <c r="E5" i="8"/>
  <c r="D5" i="6"/>
  <c r="E5" i="12"/>
  <c r="D5" i="7"/>
  <c r="D5" i="11"/>
  <c r="C5" i="10" a="1"/>
  <c r="C5" i="10" s="1"/>
  <c r="D5" i="3" a="1"/>
  <c r="D5" i="3" s="1"/>
  <c r="D5" i="9"/>
  <c r="C5" i="12"/>
  <c r="D5" i="12"/>
  <c r="C5" i="9"/>
  <c r="C5" i="11"/>
  <c r="D6" i="2"/>
  <c r="D7" i="2"/>
  <c r="D8" i="2"/>
  <c r="D9" i="2"/>
  <c r="D10" i="2"/>
  <c r="D11" i="2"/>
  <c r="D12" i="2"/>
  <c r="D13" i="2"/>
  <c r="D14" i="2"/>
  <c r="D15" i="2"/>
  <c r="D16" i="2"/>
  <c r="C5" i="8"/>
  <c r="D5" i="8"/>
  <c r="C5" i="7"/>
  <c r="C5" i="6"/>
  <c r="C5" i="5"/>
  <c r="D5" i="5" s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D5" i="2"/>
  <c r="C5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<sst xmlns="http://schemas.openxmlformats.org/spreadsheetml/2006/main" count="302" uniqueCount="38">
  <si>
    <t>Name of the Candidates</t>
  </si>
  <si>
    <t>Interview Date</t>
  </si>
  <si>
    <t>Richard Hockley</t>
  </si>
  <si>
    <t>Natasha Austin</t>
  </si>
  <si>
    <t>Shane Lee</t>
  </si>
  <si>
    <t>Graham Hick</t>
  </si>
  <si>
    <t>Gregory Simpson</t>
  </si>
  <si>
    <t>Alfred Moyes</t>
  </si>
  <si>
    <t>Usman Malik</t>
  </si>
  <si>
    <t>Christina Georgino</t>
  </si>
  <si>
    <t>Paul Orwell</t>
  </si>
  <si>
    <t>Jonathon North</t>
  </si>
  <si>
    <t>Mark Stevenson</t>
  </si>
  <si>
    <t>Jack Wilfred</t>
  </si>
  <si>
    <t>Mathew Rilee</t>
  </si>
  <si>
    <t>Day</t>
  </si>
  <si>
    <t>First Date</t>
  </si>
  <si>
    <t>Last Date</t>
  </si>
  <si>
    <t>After 265 Days</t>
  </si>
  <si>
    <t>List of Holidays</t>
  </si>
  <si>
    <t>Total Workdays</t>
  </si>
  <si>
    <t>Current  Date</t>
  </si>
  <si>
    <t>First Day of Year</t>
  </si>
  <si>
    <t>Difference</t>
  </si>
  <si>
    <t>Finding Last Day of Month</t>
  </si>
  <si>
    <t>Finding First Day of Year</t>
  </si>
  <si>
    <t>Counting Total Workdays</t>
  </si>
  <si>
    <t>Using Number in Argument</t>
  </si>
  <si>
    <t>Using Cell Reference in Argument</t>
  </si>
  <si>
    <t>Using Arrays in Argument</t>
  </si>
  <si>
    <t>Finding Today's Date</t>
  </si>
  <si>
    <t>Finding First Day of Month</t>
  </si>
  <si>
    <t>Adding Specific Days to a Date</t>
  </si>
  <si>
    <t>Finding Difference Between Two Dates</t>
  </si>
  <si>
    <t>Creating Series of Dates</t>
  </si>
  <si>
    <t>Subtracting Specific Days from a Date</t>
  </si>
  <si>
    <t>Before 265 Days</t>
  </si>
  <si>
    <t>Practice Yourself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</si>
</sst>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4" fillId="0" borderId="2" applyNumberFormat="0" applyFill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3" borderId="2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workbookViewId="0">
      <selection activeCell="E2" sqref="E2:F2"/>
    </sheetView>
  </sheetViews>
  <sheetFormatPr defaultRowHeight="20.100000000000001" customHeight="1" x14ac:dyDescent="0.25"/>
  <cols>
    <col min="1" max="1" width="4.28515625" style="3" customWidth="1"/>
    <col min="2" max="2" width="31.42578125" style="3" bestFit="1" customWidth="1"/>
    <col min="3" max="3" width="17.28515625" style="3" customWidth="1"/>
    <col min="4" max="4" width="17" style="3" customWidth="1"/>
    <col min="5" max="5" width="26" style="3" customWidth="1"/>
    <col min="6" max="6" width="21.140625" style="3" customWidth="1"/>
    <col min="7" max="7" width="10.140625" style="3" bestFit="1" customWidth="1"/>
    <col min="8" max="8" width="9.140625" style="3"/>
    <col min="9" max="9" width="10.140625" style="3" bestFit="1" customWidth="1"/>
    <col min="10" max="16384" width="9.140625" style="3"/>
  </cols>
  <sheetData>
    <row r="2" spans="1:11" ht="20.100000000000001" customHeight="1" thickBot="1" x14ac:dyDescent="0.3">
      <c r="A2" s="2"/>
      <c r="B2" s="12" t="s">
        <v>27</v>
      </c>
      <c r="C2" s="12"/>
      <c r="D2" s="2"/>
      <c r="E2" s="12" t="s">
        <v>37</v>
      </c>
      <c r="F2" s="12"/>
    </row>
    <row r="3" spans="1:11" ht="20.100000000000001" customHeight="1" thickTop="1" x14ac:dyDescent="0.25"/>
    <row r="4" spans="1:11" ht="20.100000000000001" customHeight="1" x14ac:dyDescent="0.25">
      <c r="B4" s="1" t="s">
        <v>0</v>
      </c>
      <c r="C4" s="1" t="s">
        <v>1</v>
      </c>
      <c r="D4" s="4"/>
      <c r="E4" s="1" t="s">
        <v>0</v>
      </c>
      <c r="F4" s="1" t="s">
        <v>1</v>
      </c>
    </row>
    <row r="5" spans="1:11" ht="20.100000000000001" customHeight="1" x14ac:dyDescent="0.25">
      <c r="B5" s="5" t="s">
        <v>2</v>
      </c>
      <c r="C5" s="6">
        <f>DATE(2022,5,20)</f>
        <v>44701</v>
      </c>
      <c r="E5" s="5" t="s">
        <v>2</v>
      </c>
      <c r="F5" s="6"/>
    </row>
    <row r="6" spans="1:11" ht="20.100000000000001" customHeight="1" x14ac:dyDescent="0.25">
      <c r="B6" s="5" t="s">
        <v>3</v>
      </c>
      <c r="C6" s="6">
        <f>DATE(2022,6,7)</f>
        <v>44719</v>
      </c>
      <c r="E6" s="5" t="s">
        <v>3</v>
      </c>
      <c r="F6" s="6"/>
    </row>
    <row r="7" spans="1:11" ht="20.100000000000001" customHeight="1" x14ac:dyDescent="0.25">
      <c r="B7" s="5" t="s">
        <v>4</v>
      </c>
      <c r="C7" s="6">
        <f>DATE(2022,6,3)</f>
        <v>44715</v>
      </c>
      <c r="E7" s="5" t="s">
        <v>4</v>
      </c>
      <c r="F7" s="6"/>
    </row>
    <row r="8" spans="1:11" ht="20.100000000000001" customHeight="1" x14ac:dyDescent="0.25">
      <c r="B8" s="5" t="s">
        <v>5</v>
      </c>
      <c r="C8" s="6">
        <f>DATE(2022,6,12)</f>
        <v>44724</v>
      </c>
      <c r="E8" s="5" t="s">
        <v>5</v>
      </c>
      <c r="F8" s="6"/>
      <c r="K8" s="4"/>
    </row>
    <row r="9" spans="1:11" ht="20.100000000000001" customHeight="1" x14ac:dyDescent="0.25">
      <c r="B9" s="5" t="s">
        <v>6</v>
      </c>
      <c r="C9" s="6">
        <f>DATE(2022,6,20)</f>
        <v>44732</v>
      </c>
      <c r="E9" s="5" t="s">
        <v>6</v>
      </c>
      <c r="F9" s="6"/>
      <c r="K9" s="4"/>
    </row>
    <row r="10" spans="1:11" ht="20.100000000000001" customHeight="1" x14ac:dyDescent="0.25">
      <c r="B10" s="5" t="s">
        <v>7</v>
      </c>
      <c r="C10" s="6">
        <f>DATE(2022,6,27)</f>
        <v>44739</v>
      </c>
      <c r="E10" s="5" t="s">
        <v>7</v>
      </c>
      <c r="F10" s="6"/>
      <c r="K10" s="4"/>
    </row>
    <row r="11" spans="1:11" ht="20.100000000000001" customHeight="1" x14ac:dyDescent="0.25">
      <c r="B11" s="5" t="s">
        <v>8</v>
      </c>
      <c r="C11" s="6">
        <f>DATE(2022,6,32)</f>
        <v>44744</v>
      </c>
      <c r="E11" s="5" t="s">
        <v>8</v>
      </c>
      <c r="F11" s="6"/>
      <c r="G11" s="4"/>
    </row>
    <row r="12" spans="1:11" ht="20.100000000000001" customHeight="1" x14ac:dyDescent="0.25">
      <c r="B12" s="5" t="s">
        <v>9</v>
      </c>
      <c r="C12" s="6">
        <f>DATE(2022,7,5)</f>
        <v>44747</v>
      </c>
      <c r="E12" s="5" t="s">
        <v>9</v>
      </c>
      <c r="F12" s="6"/>
      <c r="I12" s="4"/>
    </row>
    <row r="13" spans="1:11" ht="20.100000000000001" customHeight="1" x14ac:dyDescent="0.25">
      <c r="B13" s="5" t="s">
        <v>10</v>
      </c>
      <c r="C13" s="6">
        <f>DATE(2022,7,9)</f>
        <v>44751</v>
      </c>
      <c r="E13" s="5" t="s">
        <v>10</v>
      </c>
      <c r="F13" s="6"/>
    </row>
    <row r="14" spans="1:11" ht="20.100000000000001" customHeight="1" x14ac:dyDescent="0.25">
      <c r="B14" s="5" t="s">
        <v>11</v>
      </c>
      <c r="C14" s="6">
        <f>DATE(2022,7,13)</f>
        <v>44755</v>
      </c>
      <c r="E14" s="5" t="s">
        <v>11</v>
      </c>
      <c r="F14" s="6"/>
    </row>
    <row r="15" spans="1:11" ht="20.100000000000001" customHeight="1" x14ac:dyDescent="0.25">
      <c r="B15" s="5" t="s">
        <v>12</v>
      </c>
      <c r="C15" s="6">
        <f>DATE(2022,7,15)</f>
        <v>44757</v>
      </c>
      <c r="E15" s="5" t="s">
        <v>12</v>
      </c>
      <c r="F15" s="6"/>
    </row>
    <row r="16" spans="1:11" ht="20.100000000000001" customHeight="1" x14ac:dyDescent="0.25">
      <c r="B16" s="5" t="s">
        <v>13</v>
      </c>
      <c r="C16" s="6">
        <f>DATE(2022,7,18)</f>
        <v>44760</v>
      </c>
      <c r="E16" s="5" t="s">
        <v>13</v>
      </c>
      <c r="F16" s="6"/>
    </row>
    <row r="17" spans="2:7" ht="20.100000000000001" customHeight="1" x14ac:dyDescent="0.25">
      <c r="B17" s="5" t="s">
        <v>14</v>
      </c>
      <c r="C17" s="6">
        <f>DATE(2022,7,20)</f>
        <v>44762</v>
      </c>
      <c r="E17" s="5" t="s">
        <v>14</v>
      </c>
      <c r="F17" s="6"/>
      <c r="G17" s="9"/>
    </row>
    <row r="18" spans="2:7" ht="69" customHeight="1" x14ac:dyDescent="0.25">
      <c r="C18" s="8"/>
    </row>
    <row r="19" spans="2:7" ht="20.100000000000001" customHeight="1" x14ac:dyDescent="0.25">
      <c r="C19" s="8"/>
    </row>
    <row r="20" spans="2:7" ht="20.100000000000001" customHeight="1" x14ac:dyDescent="0.25">
      <c r="C20" s="8"/>
    </row>
    <row r="21" spans="2:7" ht="20.100000000000001" customHeight="1" x14ac:dyDescent="0.25">
      <c r="C21" s="8"/>
    </row>
  </sheetData>
  <mergeCells count="2">
    <mergeCell ref="B2:C2"/>
    <mergeCell ref="E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showGridLines="0" workbookViewId="0">
      <selection activeCell="F2" sqref="F2:H2"/>
    </sheetView>
  </sheetViews>
  <sheetFormatPr defaultRowHeight="20.100000000000001" customHeight="1" x14ac:dyDescent="0.25"/>
  <cols>
    <col min="1" max="1" width="4.5703125" style="3" customWidth="1"/>
    <col min="2" max="2" width="31.42578125" style="3" bestFit="1" customWidth="1"/>
    <col min="3" max="3" width="11" style="3" customWidth="1"/>
    <col min="4" max="4" width="17.28515625" style="3" customWidth="1"/>
    <col min="5" max="5" width="21.140625" style="3" customWidth="1"/>
    <col min="6" max="6" width="24.42578125" style="3" bestFit="1" customWidth="1"/>
    <col min="7" max="7" width="5" style="3" bestFit="1" customWidth="1"/>
    <col min="8" max="8" width="15.42578125" style="3" bestFit="1" customWidth="1"/>
    <col min="9" max="9" width="9.140625" style="3"/>
    <col min="10" max="10" width="10.140625" style="3" bestFit="1" customWidth="1"/>
    <col min="11" max="16384" width="9.140625" style="3"/>
  </cols>
  <sheetData>
    <row r="1" spans="1:12" ht="20.100000000000001" customHeight="1" x14ac:dyDescent="0.25">
      <c r="A1" s="13"/>
      <c r="B1" s="13"/>
      <c r="C1" s="13"/>
      <c r="D1" s="13"/>
      <c r="E1" s="13"/>
    </row>
    <row r="2" spans="1:12" ht="20.100000000000001" customHeight="1" thickBot="1" x14ac:dyDescent="0.3">
      <c r="A2" s="2"/>
      <c r="B2" s="12" t="s">
        <v>28</v>
      </c>
      <c r="C2" s="12"/>
      <c r="D2" s="12"/>
      <c r="E2" s="2"/>
      <c r="F2" s="12" t="s">
        <v>37</v>
      </c>
      <c r="G2" s="12"/>
      <c r="H2" s="12"/>
    </row>
    <row r="3" spans="1:12" ht="20.100000000000001" customHeight="1" thickTop="1" x14ac:dyDescent="0.25"/>
    <row r="4" spans="1:12" ht="20.100000000000001" customHeight="1" x14ac:dyDescent="0.25">
      <c r="B4" s="1" t="s">
        <v>0</v>
      </c>
      <c r="C4" s="1" t="s">
        <v>15</v>
      </c>
      <c r="D4" s="1" t="s">
        <v>1</v>
      </c>
      <c r="E4" s="4"/>
      <c r="F4" s="1" t="s">
        <v>0</v>
      </c>
      <c r="G4" s="1" t="s">
        <v>15</v>
      </c>
      <c r="H4" s="1" t="s">
        <v>1</v>
      </c>
    </row>
    <row r="5" spans="1:12" ht="20.100000000000001" customHeight="1" x14ac:dyDescent="0.25">
      <c r="B5" s="5" t="s">
        <v>2</v>
      </c>
      <c r="C5" s="5">
        <v>13</v>
      </c>
      <c r="D5" s="6">
        <f>DATE(2022,5,C5)</f>
        <v>44694</v>
      </c>
      <c r="F5" s="5" t="s">
        <v>2</v>
      </c>
      <c r="G5" s="5">
        <v>13</v>
      </c>
      <c r="H5" s="6"/>
    </row>
    <row r="6" spans="1:12" ht="20.100000000000001" customHeight="1" x14ac:dyDescent="0.25">
      <c r="B6" s="5" t="s">
        <v>3</v>
      </c>
      <c r="C6" s="5">
        <v>23</v>
      </c>
      <c r="D6" s="6">
        <f t="shared" ref="D6:D16" si="0">DATE(2022,5,C6)</f>
        <v>44704</v>
      </c>
      <c r="F6" s="5" t="s">
        <v>3</v>
      </c>
      <c r="G6" s="5">
        <v>23</v>
      </c>
      <c r="H6" s="6"/>
    </row>
    <row r="7" spans="1:12" ht="20.100000000000001" customHeight="1" x14ac:dyDescent="0.25">
      <c r="B7" s="5" t="s">
        <v>4</v>
      </c>
      <c r="C7" s="5">
        <v>14</v>
      </c>
      <c r="D7" s="6">
        <f t="shared" si="0"/>
        <v>44695</v>
      </c>
      <c r="F7" s="5" t="s">
        <v>4</v>
      </c>
      <c r="G7" s="5">
        <v>14</v>
      </c>
      <c r="H7" s="6"/>
    </row>
    <row r="8" spans="1:12" ht="20.100000000000001" customHeight="1" x14ac:dyDescent="0.25">
      <c r="B8" s="5" t="s">
        <v>5</v>
      </c>
      <c r="C8" s="5">
        <v>5</v>
      </c>
      <c r="D8" s="6">
        <f t="shared" si="0"/>
        <v>44686</v>
      </c>
      <c r="F8" s="5" t="s">
        <v>5</v>
      </c>
      <c r="G8" s="5">
        <v>5</v>
      </c>
      <c r="H8" s="6"/>
      <c r="L8" s="4"/>
    </row>
    <row r="9" spans="1:12" ht="20.100000000000001" customHeight="1" x14ac:dyDescent="0.25">
      <c r="B9" s="5" t="s">
        <v>6</v>
      </c>
      <c r="C9" s="5">
        <v>7</v>
      </c>
      <c r="D9" s="6">
        <f t="shared" si="0"/>
        <v>44688</v>
      </c>
      <c r="F9" s="5" t="s">
        <v>6</v>
      </c>
      <c r="G9" s="5">
        <v>7</v>
      </c>
      <c r="H9" s="6"/>
      <c r="L9" s="4"/>
    </row>
    <row r="10" spans="1:12" ht="20.100000000000001" customHeight="1" x14ac:dyDescent="0.25">
      <c r="B10" s="5" t="s">
        <v>7</v>
      </c>
      <c r="C10" s="5">
        <v>14</v>
      </c>
      <c r="D10" s="6">
        <f t="shared" si="0"/>
        <v>44695</v>
      </c>
      <c r="F10" s="5" t="s">
        <v>7</v>
      </c>
      <c r="G10" s="5">
        <v>14</v>
      </c>
      <c r="H10" s="6"/>
      <c r="L10" s="4"/>
    </row>
    <row r="11" spans="1:12" ht="20.100000000000001" customHeight="1" x14ac:dyDescent="0.25">
      <c r="B11" s="5" t="s">
        <v>8</v>
      </c>
      <c r="C11" s="5">
        <v>6</v>
      </c>
      <c r="D11" s="6">
        <f t="shared" si="0"/>
        <v>44687</v>
      </c>
      <c r="F11" s="5" t="s">
        <v>8</v>
      </c>
      <c r="G11" s="5">
        <v>6</v>
      </c>
      <c r="H11" s="6"/>
    </row>
    <row r="12" spans="1:12" ht="20.100000000000001" customHeight="1" x14ac:dyDescent="0.25">
      <c r="B12" s="5" t="s">
        <v>9</v>
      </c>
      <c r="C12" s="5">
        <v>13</v>
      </c>
      <c r="D12" s="6">
        <f t="shared" si="0"/>
        <v>44694</v>
      </c>
      <c r="F12" s="5" t="s">
        <v>9</v>
      </c>
      <c r="G12" s="5">
        <v>13</v>
      </c>
      <c r="H12" s="6"/>
      <c r="J12" s="4"/>
    </row>
    <row r="13" spans="1:12" ht="20.100000000000001" customHeight="1" x14ac:dyDescent="0.25">
      <c r="B13" s="5" t="s">
        <v>10</v>
      </c>
      <c r="C13" s="5">
        <v>17</v>
      </c>
      <c r="D13" s="6">
        <f t="shared" si="0"/>
        <v>44698</v>
      </c>
      <c r="F13" s="5" t="s">
        <v>10</v>
      </c>
      <c r="G13" s="5">
        <v>17</v>
      </c>
      <c r="H13" s="6"/>
    </row>
    <row r="14" spans="1:12" ht="20.100000000000001" customHeight="1" x14ac:dyDescent="0.25">
      <c r="B14" s="5" t="s">
        <v>11</v>
      </c>
      <c r="C14" s="5">
        <v>14</v>
      </c>
      <c r="D14" s="6">
        <f t="shared" si="0"/>
        <v>44695</v>
      </c>
      <c r="F14" s="5" t="s">
        <v>11</v>
      </c>
      <c r="G14" s="5">
        <v>14</v>
      </c>
      <c r="H14" s="6"/>
    </row>
    <row r="15" spans="1:12" ht="20.100000000000001" customHeight="1" x14ac:dyDescent="0.25">
      <c r="B15" s="5" t="s">
        <v>12</v>
      </c>
      <c r="C15" s="5">
        <v>24</v>
      </c>
      <c r="D15" s="6">
        <f t="shared" si="0"/>
        <v>44705</v>
      </c>
      <c r="F15" s="5" t="s">
        <v>12</v>
      </c>
      <c r="G15" s="5">
        <v>24</v>
      </c>
      <c r="H15" s="6"/>
    </row>
    <row r="16" spans="1:12" ht="20.100000000000001" customHeight="1" x14ac:dyDescent="0.25">
      <c r="B16" s="5" t="s">
        <v>13</v>
      </c>
      <c r="C16" s="5">
        <v>15</v>
      </c>
      <c r="D16" s="6">
        <f t="shared" si="0"/>
        <v>44696</v>
      </c>
      <c r="F16" s="5" t="s">
        <v>13</v>
      </c>
      <c r="G16" s="5">
        <v>15</v>
      </c>
      <c r="H16" s="6"/>
    </row>
    <row r="17" spans="4:8" ht="26.25" customHeight="1" x14ac:dyDescent="0.25">
      <c r="D17" s="8"/>
      <c r="H17" s="9"/>
    </row>
    <row r="18" spans="4:8" ht="20.100000000000001" customHeight="1" x14ac:dyDescent="0.25">
      <c r="D18" s="8"/>
    </row>
    <row r="19" spans="4:8" ht="20.100000000000001" customHeight="1" x14ac:dyDescent="0.25">
      <c r="D19" s="8"/>
    </row>
    <row r="20" spans="4:8" ht="20.100000000000001" customHeight="1" x14ac:dyDescent="0.25">
      <c r="D20" s="8"/>
    </row>
    <row r="21" spans="4:8" ht="20.100000000000001" customHeight="1" x14ac:dyDescent="0.25">
      <c r="D21" s="8"/>
    </row>
  </sheetData>
  <mergeCells count="3">
    <mergeCell ref="A1:E1"/>
    <mergeCell ref="B2:D2"/>
    <mergeCell ref="F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1"/>
  <sheetViews>
    <sheetView showGridLines="0" workbookViewId="0">
      <selection activeCell="F2" sqref="F2:H2"/>
    </sheetView>
  </sheetViews>
  <sheetFormatPr defaultRowHeight="20.100000000000001" customHeight="1" x14ac:dyDescent="0.25"/>
  <cols>
    <col min="1" max="1" width="4.5703125" style="3" customWidth="1"/>
    <col min="2" max="2" width="31.42578125" style="3" bestFit="1" customWidth="1"/>
    <col min="3" max="3" width="11" style="3" customWidth="1"/>
    <col min="4" max="4" width="17.28515625" style="3" customWidth="1"/>
    <col min="5" max="5" width="19.42578125" style="3" customWidth="1"/>
    <col min="6" max="6" width="24.42578125" style="3" bestFit="1" customWidth="1"/>
    <col min="7" max="7" width="5" style="3" bestFit="1" customWidth="1"/>
    <col min="8" max="8" width="15.42578125" style="3" bestFit="1" customWidth="1"/>
    <col min="9" max="9" width="9.140625" style="3"/>
    <col min="10" max="10" width="10.140625" style="3" bestFit="1" customWidth="1"/>
    <col min="11" max="16384" width="9.140625" style="3"/>
  </cols>
  <sheetData>
    <row r="2" spans="2:12" ht="20.100000000000001" customHeight="1" thickBot="1" x14ac:dyDescent="0.3">
      <c r="B2" s="12" t="s">
        <v>29</v>
      </c>
      <c r="C2" s="12"/>
      <c r="D2" s="12"/>
      <c r="F2" s="12" t="s">
        <v>37</v>
      </c>
      <c r="G2" s="12"/>
      <c r="H2" s="12"/>
    </row>
    <row r="3" spans="2:12" ht="20.100000000000001" customHeight="1" thickTop="1" x14ac:dyDescent="0.25"/>
    <row r="4" spans="2:12" ht="20.100000000000001" customHeight="1" x14ac:dyDescent="0.25">
      <c r="B4" s="1" t="s">
        <v>0</v>
      </c>
      <c r="C4" s="1" t="s">
        <v>15</v>
      </c>
      <c r="D4" s="1" t="s">
        <v>1</v>
      </c>
      <c r="E4" s="4"/>
      <c r="F4" s="1" t="s">
        <v>0</v>
      </c>
      <c r="G4" s="1" t="s">
        <v>15</v>
      </c>
      <c r="H4" s="1" t="s">
        <v>1</v>
      </c>
    </row>
    <row r="5" spans="2:12" ht="20.100000000000001" customHeight="1" x14ac:dyDescent="0.25">
      <c r="B5" s="5" t="s">
        <v>2</v>
      </c>
      <c r="C5" s="5">
        <v>13</v>
      </c>
      <c r="D5" s="6" cm="1">
        <f t="array" ref="D5:D15">DATE(2022,5,C5:C15)</f>
        <v>44694</v>
      </c>
      <c r="F5" s="5" t="s">
        <v>2</v>
      </c>
      <c r="G5" s="5">
        <v>13</v>
      </c>
      <c r="H5" s="6"/>
    </row>
    <row r="6" spans="2:12" ht="20.100000000000001" customHeight="1" x14ac:dyDescent="0.25">
      <c r="B6" s="5" t="s">
        <v>3</v>
      </c>
      <c r="C6" s="5">
        <v>23</v>
      </c>
      <c r="D6" s="6">
        <v>44704</v>
      </c>
      <c r="F6" s="5" t="s">
        <v>3</v>
      </c>
      <c r="G6" s="5">
        <v>23</v>
      </c>
      <c r="H6" s="6"/>
    </row>
    <row r="7" spans="2:12" ht="20.100000000000001" customHeight="1" x14ac:dyDescent="0.25">
      <c r="B7" s="5" t="s">
        <v>4</v>
      </c>
      <c r="C7" s="5">
        <v>44</v>
      </c>
      <c r="D7" s="6">
        <v>44725</v>
      </c>
      <c r="F7" s="5" t="s">
        <v>4</v>
      </c>
      <c r="G7" s="5">
        <v>44</v>
      </c>
      <c r="H7" s="6"/>
    </row>
    <row r="8" spans="2:12" ht="20.100000000000001" customHeight="1" x14ac:dyDescent="0.25">
      <c r="B8" s="5" t="s">
        <v>5</v>
      </c>
      <c r="C8" s="5">
        <v>5</v>
      </c>
      <c r="D8" s="6">
        <v>44686</v>
      </c>
      <c r="F8" s="5" t="s">
        <v>5</v>
      </c>
      <c r="G8" s="5">
        <v>5</v>
      </c>
      <c r="H8" s="6"/>
      <c r="L8" s="4"/>
    </row>
    <row r="9" spans="2:12" ht="20.100000000000001" customHeight="1" x14ac:dyDescent="0.25">
      <c r="B9" s="5" t="s">
        <v>6</v>
      </c>
      <c r="C9" s="5">
        <v>7</v>
      </c>
      <c r="D9" s="6">
        <v>44688</v>
      </c>
      <c r="F9" s="5" t="s">
        <v>6</v>
      </c>
      <c r="G9" s="5">
        <v>7</v>
      </c>
      <c r="H9" s="6"/>
      <c r="L9" s="4"/>
    </row>
    <row r="10" spans="2:12" ht="20.100000000000001" customHeight="1" x14ac:dyDescent="0.25">
      <c r="B10" s="5" t="s">
        <v>7</v>
      </c>
      <c r="C10" s="5">
        <v>-14</v>
      </c>
      <c r="D10" s="6">
        <v>44667</v>
      </c>
      <c r="F10" s="5" t="s">
        <v>7</v>
      </c>
      <c r="G10" s="5">
        <v>-14</v>
      </c>
      <c r="H10" s="6"/>
      <c r="L10" s="4"/>
    </row>
    <row r="11" spans="2:12" ht="20.100000000000001" customHeight="1" x14ac:dyDescent="0.25">
      <c r="B11" s="5" t="s">
        <v>8</v>
      </c>
      <c r="C11" s="5">
        <v>6</v>
      </c>
      <c r="D11" s="6">
        <v>44687</v>
      </c>
      <c r="F11" s="5" t="s">
        <v>8</v>
      </c>
      <c r="G11" s="5">
        <v>6</v>
      </c>
      <c r="H11" s="6"/>
    </row>
    <row r="12" spans="2:12" ht="20.100000000000001" customHeight="1" x14ac:dyDescent="0.25">
      <c r="B12" s="5" t="s">
        <v>9</v>
      </c>
      <c r="C12" s="5">
        <v>13</v>
      </c>
      <c r="D12" s="6">
        <v>44694</v>
      </c>
      <c r="F12" s="5" t="s">
        <v>9</v>
      </c>
      <c r="G12" s="5">
        <v>13</v>
      </c>
      <c r="H12" s="6"/>
      <c r="J12" s="4"/>
    </row>
    <row r="13" spans="2:12" ht="20.100000000000001" customHeight="1" x14ac:dyDescent="0.25">
      <c r="B13" s="5" t="s">
        <v>10</v>
      </c>
      <c r="C13" s="5">
        <v>17</v>
      </c>
      <c r="D13" s="6">
        <v>44698</v>
      </c>
      <c r="F13" s="5" t="s">
        <v>10</v>
      </c>
      <c r="G13" s="5">
        <v>17</v>
      </c>
      <c r="H13" s="6"/>
    </row>
    <row r="14" spans="2:12" ht="20.100000000000001" customHeight="1" x14ac:dyDescent="0.25">
      <c r="B14" s="5" t="s">
        <v>11</v>
      </c>
      <c r="C14" s="5">
        <v>14</v>
      </c>
      <c r="D14" s="6">
        <v>44695</v>
      </c>
      <c r="F14" s="5" t="s">
        <v>11</v>
      </c>
      <c r="G14" s="5">
        <v>14</v>
      </c>
      <c r="H14" s="6"/>
    </row>
    <row r="15" spans="2:12" ht="20.100000000000001" customHeight="1" x14ac:dyDescent="0.25">
      <c r="B15" s="5" t="s">
        <v>12</v>
      </c>
      <c r="C15" s="5">
        <v>24</v>
      </c>
      <c r="D15" s="6">
        <v>44705</v>
      </c>
      <c r="F15" s="5" t="s">
        <v>12</v>
      </c>
      <c r="G15" s="5">
        <v>24</v>
      </c>
      <c r="H15" s="6"/>
    </row>
    <row r="16" spans="2:12" ht="45.75" customHeight="1" x14ac:dyDescent="0.25">
      <c r="D16" s="8"/>
    </row>
    <row r="17" spans="4:8" ht="20.100000000000001" customHeight="1" x14ac:dyDescent="0.25">
      <c r="D17" s="8"/>
      <c r="H17" s="9"/>
    </row>
    <row r="18" spans="4:8" ht="20.100000000000001" customHeight="1" x14ac:dyDescent="0.25">
      <c r="D18" s="8"/>
    </row>
    <row r="19" spans="4:8" ht="20.100000000000001" customHeight="1" x14ac:dyDescent="0.25">
      <c r="D19" s="8"/>
    </row>
    <row r="20" spans="4:8" ht="20.100000000000001" customHeight="1" x14ac:dyDescent="0.25">
      <c r="D20" s="8"/>
    </row>
    <row r="21" spans="4:8" ht="20.100000000000001" customHeight="1" x14ac:dyDescent="0.25">
      <c r="D21" s="8"/>
    </row>
  </sheetData>
  <mergeCells count="2">
    <mergeCell ref="B2:D2"/>
    <mergeCell ref="F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21"/>
  <sheetViews>
    <sheetView showGridLines="0" workbookViewId="0">
      <selection activeCell="M8" sqref="M8"/>
    </sheetView>
  </sheetViews>
  <sheetFormatPr defaultRowHeight="20.100000000000001" customHeight="1" x14ac:dyDescent="0.25"/>
  <cols>
    <col min="1" max="1" width="4.28515625" style="3" customWidth="1"/>
    <col min="2" max="2" width="24.140625" style="3" customWidth="1"/>
    <col min="3" max="3" width="17.28515625" style="3" customWidth="1"/>
    <col min="4" max="4" width="14.42578125" style="3" customWidth="1"/>
    <col min="5" max="5" width="24.140625" style="3" customWidth="1"/>
    <col min="6" max="6" width="24.42578125" style="3" bestFit="1" customWidth="1"/>
    <col min="7" max="7" width="15.42578125" style="3" bestFit="1" customWidth="1"/>
    <col min="8" max="8" width="10.7109375" style="3" bestFit="1" customWidth="1"/>
    <col min="9" max="9" width="10.140625" style="3" bestFit="1" customWidth="1"/>
    <col min="10" max="16384" width="9.140625" style="3"/>
  </cols>
  <sheetData>
    <row r="2" spans="2:9" ht="20.100000000000001" customHeight="1" thickBot="1" x14ac:dyDescent="0.3">
      <c r="B2" s="12" t="s">
        <v>31</v>
      </c>
      <c r="C2" s="12"/>
      <c r="D2" s="12"/>
      <c r="F2" s="12" t="s">
        <v>37</v>
      </c>
      <c r="G2" s="12"/>
      <c r="H2" s="12"/>
    </row>
    <row r="3" spans="2:9" ht="20.100000000000001" customHeight="1" thickTop="1" x14ac:dyDescent="0.25"/>
    <row r="4" spans="2:9" ht="20.100000000000001" customHeight="1" x14ac:dyDescent="0.25">
      <c r="B4" s="1" t="s">
        <v>0</v>
      </c>
      <c r="C4" s="1" t="s">
        <v>1</v>
      </c>
      <c r="D4" s="1" t="s">
        <v>16</v>
      </c>
      <c r="F4" s="1" t="s">
        <v>0</v>
      </c>
      <c r="G4" s="1" t="s">
        <v>1</v>
      </c>
      <c r="H4" s="1" t="s">
        <v>16</v>
      </c>
    </row>
    <row r="5" spans="2:9" ht="20.100000000000001" customHeight="1" x14ac:dyDescent="0.25">
      <c r="B5" s="5" t="s">
        <v>2</v>
      </c>
      <c r="C5" s="6">
        <f>DATE(2022,9,15)</f>
        <v>44819</v>
      </c>
      <c r="D5" s="6">
        <f>C5-DAY(DATE(2022,9,15))+1</f>
        <v>44805</v>
      </c>
      <c r="F5" s="5" t="s">
        <v>2</v>
      </c>
      <c r="G5" s="6">
        <f>DATE(2022,9,15)</f>
        <v>44819</v>
      </c>
      <c r="H5" s="6"/>
    </row>
    <row r="6" spans="2:9" ht="20.100000000000001" customHeight="1" x14ac:dyDescent="0.25">
      <c r="B6" s="5" t="s">
        <v>3</v>
      </c>
      <c r="C6" s="6"/>
      <c r="D6" s="6"/>
      <c r="F6" s="5" t="s">
        <v>3</v>
      </c>
      <c r="G6" s="6"/>
      <c r="H6" s="6"/>
    </row>
    <row r="7" spans="2:9" ht="20.100000000000001" customHeight="1" x14ac:dyDescent="0.25">
      <c r="B7" s="5" t="s">
        <v>4</v>
      </c>
      <c r="C7" s="6"/>
      <c r="D7" s="6"/>
      <c r="F7" s="5" t="s">
        <v>4</v>
      </c>
      <c r="G7" s="6"/>
      <c r="H7" s="6"/>
    </row>
    <row r="8" spans="2:9" ht="20.100000000000001" customHeight="1" x14ac:dyDescent="0.25">
      <c r="B8" s="5" t="s">
        <v>5</v>
      </c>
      <c r="C8" s="6"/>
      <c r="D8" s="6"/>
      <c r="F8" s="5" t="s">
        <v>5</v>
      </c>
      <c r="G8" s="6"/>
      <c r="H8" s="6"/>
      <c r="I8" s="4"/>
    </row>
    <row r="9" spans="2:9" ht="20.100000000000001" customHeight="1" x14ac:dyDescent="0.25">
      <c r="B9" s="5" t="s">
        <v>6</v>
      </c>
      <c r="C9" s="6"/>
      <c r="D9" s="6"/>
      <c r="F9" s="5" t="s">
        <v>6</v>
      </c>
      <c r="G9" s="6"/>
      <c r="H9" s="6"/>
      <c r="I9" s="4"/>
    </row>
    <row r="10" spans="2:9" ht="20.100000000000001" customHeight="1" x14ac:dyDescent="0.25">
      <c r="B10" s="5" t="s">
        <v>7</v>
      </c>
      <c r="C10" s="6"/>
      <c r="D10" s="6"/>
      <c r="F10" s="5" t="s">
        <v>7</v>
      </c>
      <c r="G10" s="6"/>
      <c r="H10" s="6"/>
      <c r="I10" s="4"/>
    </row>
    <row r="11" spans="2:9" ht="20.100000000000001" customHeight="1" x14ac:dyDescent="0.25">
      <c r="B11" s="5" t="s">
        <v>8</v>
      </c>
      <c r="C11" s="6"/>
      <c r="D11" s="6"/>
      <c r="E11" s="4"/>
      <c r="F11" s="5" t="s">
        <v>8</v>
      </c>
      <c r="G11" s="6"/>
      <c r="H11" s="6"/>
    </row>
    <row r="12" spans="2:9" ht="20.100000000000001" customHeight="1" x14ac:dyDescent="0.25">
      <c r="B12" s="5" t="s">
        <v>9</v>
      </c>
      <c r="C12" s="6"/>
      <c r="D12" s="6"/>
      <c r="F12" s="5" t="s">
        <v>9</v>
      </c>
      <c r="G12" s="6"/>
      <c r="H12" s="6"/>
    </row>
    <row r="13" spans="2:9" ht="20.100000000000001" customHeight="1" x14ac:dyDescent="0.25">
      <c r="B13" s="5" t="s">
        <v>10</v>
      </c>
      <c r="C13" s="6"/>
      <c r="D13" s="6"/>
      <c r="F13" s="5" t="s">
        <v>10</v>
      </c>
      <c r="G13" s="6"/>
      <c r="H13" s="6"/>
    </row>
    <row r="14" spans="2:9" ht="20.100000000000001" customHeight="1" x14ac:dyDescent="0.25">
      <c r="B14" s="5" t="s">
        <v>11</v>
      </c>
      <c r="C14" s="6"/>
      <c r="D14" s="6"/>
      <c r="F14" s="5" t="s">
        <v>11</v>
      </c>
      <c r="G14" s="6"/>
      <c r="H14" s="6"/>
    </row>
    <row r="15" spans="2:9" ht="20.100000000000001" customHeight="1" x14ac:dyDescent="0.25">
      <c r="B15" s="5" t="s">
        <v>12</v>
      </c>
      <c r="C15" s="6"/>
      <c r="D15" s="6"/>
      <c r="F15" s="5" t="s">
        <v>12</v>
      </c>
      <c r="G15" s="6"/>
      <c r="H15" s="6"/>
    </row>
    <row r="16" spans="2:9" ht="20.100000000000001" customHeight="1" x14ac:dyDescent="0.25">
      <c r="B16" s="5" t="s">
        <v>13</v>
      </c>
      <c r="C16" s="6"/>
      <c r="D16" s="6"/>
      <c r="F16" s="5" t="s">
        <v>13</v>
      </c>
      <c r="G16" s="6"/>
      <c r="H16" s="6"/>
    </row>
    <row r="17" spans="3:5" ht="26.25" customHeight="1" x14ac:dyDescent="0.25">
      <c r="C17" s="8"/>
      <c r="D17" s="8"/>
      <c r="E17" s="9"/>
    </row>
    <row r="18" spans="3:5" ht="20.100000000000001" customHeight="1" x14ac:dyDescent="0.25">
      <c r="C18" s="8"/>
      <c r="D18" s="8"/>
    </row>
    <row r="19" spans="3:5" ht="20.100000000000001" customHeight="1" x14ac:dyDescent="0.25">
      <c r="C19" s="8"/>
      <c r="D19" s="8"/>
    </row>
    <row r="20" spans="3:5" ht="20.100000000000001" customHeight="1" x14ac:dyDescent="0.25">
      <c r="C20" s="8"/>
      <c r="D20" s="8"/>
    </row>
    <row r="21" spans="3:5" ht="20.100000000000001" customHeight="1" x14ac:dyDescent="0.25">
      <c r="C21" s="8"/>
      <c r="D21" s="8"/>
    </row>
  </sheetData>
  <mergeCells count="2">
    <mergeCell ref="B2:D2"/>
    <mergeCell ref="F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21"/>
  <sheetViews>
    <sheetView showGridLines="0" workbookViewId="0">
      <selection activeCell="F2" sqref="F2:H2"/>
    </sheetView>
  </sheetViews>
  <sheetFormatPr defaultRowHeight="20.100000000000001" customHeight="1" x14ac:dyDescent="0.25"/>
  <cols>
    <col min="1" max="1" width="5.140625" style="3" customWidth="1"/>
    <col min="2" max="2" width="25.42578125" style="3" customWidth="1"/>
    <col min="3" max="3" width="17.28515625" style="3" customWidth="1"/>
    <col min="4" max="4" width="14.42578125" style="3" customWidth="1"/>
    <col min="5" max="5" width="27" style="3" customWidth="1"/>
    <col min="6" max="6" width="24.42578125" style="3" bestFit="1" customWidth="1"/>
    <col min="7" max="7" width="15.85546875" style="3" customWidth="1"/>
    <col min="8" max="8" width="13.140625" style="3" customWidth="1"/>
    <col min="9" max="9" width="10.140625" style="3" bestFit="1" customWidth="1"/>
    <col min="10" max="16384" width="9.140625" style="3"/>
  </cols>
  <sheetData>
    <row r="2" spans="2:9" ht="20.100000000000001" customHeight="1" thickBot="1" x14ac:dyDescent="0.3">
      <c r="B2" s="12" t="s">
        <v>24</v>
      </c>
      <c r="C2" s="12"/>
      <c r="D2" s="12"/>
      <c r="F2" s="12" t="s">
        <v>37</v>
      </c>
      <c r="G2" s="12"/>
      <c r="H2" s="12"/>
    </row>
    <row r="3" spans="2:9" ht="20.100000000000001" customHeight="1" thickTop="1" x14ac:dyDescent="0.25"/>
    <row r="4" spans="2:9" ht="20.100000000000001" customHeight="1" x14ac:dyDescent="0.25">
      <c r="B4" s="1" t="s">
        <v>0</v>
      </c>
      <c r="C4" s="1" t="s">
        <v>1</v>
      </c>
      <c r="D4" s="1" t="s">
        <v>17</v>
      </c>
      <c r="F4" s="1" t="s">
        <v>0</v>
      </c>
      <c r="G4" s="1" t="s">
        <v>1</v>
      </c>
      <c r="H4" s="1" t="s">
        <v>17</v>
      </c>
    </row>
    <row r="5" spans="2:9" ht="20.100000000000001" customHeight="1" x14ac:dyDescent="0.25">
      <c r="B5" s="5" t="s">
        <v>2</v>
      </c>
      <c r="C5" s="6">
        <f>DATE(2022,2,12)</f>
        <v>44604</v>
      </c>
      <c r="D5" s="6">
        <f>EOMONTH(DATE(2022,2,12),0)</f>
        <v>44620</v>
      </c>
      <c r="F5" s="5" t="s">
        <v>2</v>
      </c>
      <c r="G5" s="6">
        <f>DATE(2022,2,12)</f>
        <v>44604</v>
      </c>
      <c r="H5" s="6"/>
    </row>
    <row r="6" spans="2:9" ht="20.100000000000001" customHeight="1" x14ac:dyDescent="0.25">
      <c r="B6" s="5" t="s">
        <v>3</v>
      </c>
      <c r="C6" s="6"/>
      <c r="D6" s="6"/>
      <c r="F6" s="5" t="s">
        <v>3</v>
      </c>
      <c r="G6" s="6"/>
      <c r="H6" s="6"/>
    </row>
    <row r="7" spans="2:9" ht="20.100000000000001" customHeight="1" x14ac:dyDescent="0.25">
      <c r="B7" s="5" t="s">
        <v>4</v>
      </c>
      <c r="C7" s="6"/>
      <c r="D7" s="6"/>
      <c r="F7" s="5" t="s">
        <v>4</v>
      </c>
      <c r="G7" s="6"/>
      <c r="H7" s="6"/>
    </row>
    <row r="8" spans="2:9" ht="20.100000000000001" customHeight="1" x14ac:dyDescent="0.25">
      <c r="B8" s="5" t="s">
        <v>5</v>
      </c>
      <c r="C8" s="6"/>
      <c r="D8" s="6"/>
      <c r="F8" s="5" t="s">
        <v>5</v>
      </c>
      <c r="G8" s="6"/>
      <c r="H8" s="6"/>
      <c r="I8" s="4"/>
    </row>
    <row r="9" spans="2:9" ht="20.100000000000001" customHeight="1" x14ac:dyDescent="0.25">
      <c r="B9" s="5" t="s">
        <v>6</v>
      </c>
      <c r="C9" s="6"/>
      <c r="D9" s="6"/>
      <c r="F9" s="5" t="s">
        <v>6</v>
      </c>
      <c r="G9" s="6"/>
      <c r="H9" s="6"/>
      <c r="I9" s="4"/>
    </row>
    <row r="10" spans="2:9" ht="20.100000000000001" customHeight="1" x14ac:dyDescent="0.25">
      <c r="B10" s="5" t="s">
        <v>7</v>
      </c>
      <c r="C10" s="6"/>
      <c r="D10" s="6"/>
      <c r="F10" s="5" t="s">
        <v>7</v>
      </c>
      <c r="G10" s="6"/>
      <c r="H10" s="6"/>
      <c r="I10" s="4"/>
    </row>
    <row r="11" spans="2:9" ht="20.100000000000001" customHeight="1" x14ac:dyDescent="0.25">
      <c r="B11" s="5" t="s">
        <v>8</v>
      </c>
      <c r="C11" s="6"/>
      <c r="D11" s="6"/>
      <c r="E11" s="4"/>
      <c r="F11" s="5" t="s">
        <v>8</v>
      </c>
      <c r="G11" s="6"/>
      <c r="H11" s="6"/>
    </row>
    <row r="12" spans="2:9" ht="20.100000000000001" customHeight="1" x14ac:dyDescent="0.25">
      <c r="B12" s="5" t="s">
        <v>9</v>
      </c>
      <c r="C12" s="6"/>
      <c r="D12" s="6"/>
      <c r="F12" s="5" t="s">
        <v>9</v>
      </c>
      <c r="G12" s="6"/>
      <c r="H12" s="6"/>
    </row>
    <row r="13" spans="2:9" ht="20.100000000000001" customHeight="1" x14ac:dyDescent="0.25">
      <c r="B13" s="5" t="s">
        <v>10</v>
      </c>
      <c r="C13" s="6"/>
      <c r="D13" s="6"/>
      <c r="F13" s="5" t="s">
        <v>10</v>
      </c>
      <c r="G13" s="6"/>
      <c r="H13" s="6"/>
    </row>
    <row r="14" spans="2:9" ht="20.100000000000001" customHeight="1" x14ac:dyDescent="0.25">
      <c r="B14" s="5" t="s">
        <v>11</v>
      </c>
      <c r="C14" s="6"/>
      <c r="D14" s="6"/>
      <c r="F14" s="5" t="s">
        <v>11</v>
      </c>
      <c r="G14" s="6"/>
      <c r="H14" s="6"/>
    </row>
    <row r="15" spans="2:9" ht="20.100000000000001" customHeight="1" x14ac:dyDescent="0.25">
      <c r="B15" s="5" t="s">
        <v>12</v>
      </c>
      <c r="C15" s="6"/>
      <c r="D15" s="6"/>
      <c r="F15" s="5" t="s">
        <v>12</v>
      </c>
      <c r="G15" s="6"/>
      <c r="H15" s="6"/>
    </row>
    <row r="16" spans="2:9" ht="40.5" customHeight="1" x14ac:dyDescent="0.25">
      <c r="C16" s="8"/>
      <c r="D16" s="8"/>
    </row>
    <row r="17" spans="3:5" ht="20.100000000000001" customHeight="1" x14ac:dyDescent="0.25">
      <c r="C17" s="8"/>
      <c r="D17" s="8"/>
      <c r="E17" s="9"/>
    </row>
    <row r="18" spans="3:5" ht="20.100000000000001" customHeight="1" x14ac:dyDescent="0.25">
      <c r="C18" s="8"/>
      <c r="D18" s="8"/>
    </row>
    <row r="19" spans="3:5" ht="20.100000000000001" customHeight="1" x14ac:dyDescent="0.25">
      <c r="C19" s="8"/>
      <c r="D19" s="8"/>
    </row>
    <row r="20" spans="3:5" ht="20.100000000000001" customHeight="1" x14ac:dyDescent="0.25">
      <c r="C20" s="8"/>
      <c r="D20" s="8"/>
    </row>
    <row r="21" spans="3:5" ht="20.100000000000001" customHeight="1" x14ac:dyDescent="0.25">
      <c r="C21" s="8"/>
      <c r="D21" s="8"/>
    </row>
  </sheetData>
  <mergeCells count="2">
    <mergeCell ref="B2:D2"/>
    <mergeCell ref="F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21"/>
  <sheetViews>
    <sheetView showGridLines="0" workbookViewId="0">
      <selection activeCell="F2" sqref="F2:H2"/>
    </sheetView>
  </sheetViews>
  <sheetFormatPr defaultRowHeight="20.100000000000001" customHeight="1" x14ac:dyDescent="0.25"/>
  <cols>
    <col min="1" max="1" width="5" style="3" customWidth="1"/>
    <col min="2" max="2" width="27.5703125" style="3" customWidth="1"/>
    <col min="3" max="3" width="17.28515625" style="3" customWidth="1"/>
    <col min="4" max="4" width="16.85546875" style="3" customWidth="1"/>
    <col min="5" max="5" width="24.85546875" style="3" customWidth="1"/>
    <col min="6" max="6" width="24.42578125" style="3" bestFit="1" customWidth="1"/>
    <col min="7" max="7" width="15.140625" style="3" customWidth="1"/>
    <col min="8" max="8" width="15.7109375" style="3" customWidth="1"/>
    <col min="9" max="9" width="10.140625" style="3" bestFit="1" customWidth="1"/>
    <col min="10" max="16384" width="9.140625" style="3"/>
  </cols>
  <sheetData>
    <row r="2" spans="2:9" ht="20.100000000000001" customHeight="1" thickBot="1" x14ac:dyDescent="0.3">
      <c r="B2" s="12" t="s">
        <v>32</v>
      </c>
      <c r="C2" s="12"/>
      <c r="D2" s="12"/>
      <c r="F2" s="12" t="s">
        <v>37</v>
      </c>
      <c r="G2" s="12"/>
      <c r="H2" s="12"/>
    </row>
    <row r="3" spans="2:9" ht="20.100000000000001" customHeight="1" thickTop="1" x14ac:dyDescent="0.25"/>
    <row r="4" spans="2:9" ht="20.100000000000001" customHeight="1" x14ac:dyDescent="0.25">
      <c r="B4" s="1" t="s">
        <v>0</v>
      </c>
      <c r="C4" s="1" t="s">
        <v>1</v>
      </c>
      <c r="D4" s="1" t="s">
        <v>18</v>
      </c>
      <c r="F4" s="1" t="s">
        <v>0</v>
      </c>
      <c r="G4" s="1" t="s">
        <v>1</v>
      </c>
      <c r="H4" s="1" t="s">
        <v>18</v>
      </c>
    </row>
    <row r="5" spans="2:9" ht="20.100000000000001" customHeight="1" x14ac:dyDescent="0.25">
      <c r="B5" s="5" t="s">
        <v>2</v>
      </c>
      <c r="C5" s="6">
        <f>DATE(2022,2,12)</f>
        <v>44604</v>
      </c>
      <c r="D5" s="6">
        <f>DATE(2022,2,12)+265</f>
        <v>44869</v>
      </c>
      <c r="F5" s="5" t="s">
        <v>2</v>
      </c>
      <c r="G5" s="6">
        <f>DATE(2022,2,12)</f>
        <v>44604</v>
      </c>
      <c r="H5" s="6"/>
    </row>
    <row r="6" spans="2:9" ht="20.100000000000001" customHeight="1" x14ac:dyDescent="0.25">
      <c r="B6" s="5" t="s">
        <v>3</v>
      </c>
      <c r="C6" s="6"/>
      <c r="D6" s="6"/>
      <c r="F6" s="5" t="s">
        <v>3</v>
      </c>
      <c r="G6" s="6"/>
      <c r="H6" s="6"/>
    </row>
    <row r="7" spans="2:9" ht="20.100000000000001" customHeight="1" x14ac:dyDescent="0.25">
      <c r="B7" s="5" t="s">
        <v>4</v>
      </c>
      <c r="C7" s="6"/>
      <c r="D7" s="6"/>
      <c r="F7" s="5" t="s">
        <v>4</v>
      </c>
      <c r="G7" s="6"/>
      <c r="H7" s="6"/>
    </row>
    <row r="8" spans="2:9" ht="20.100000000000001" customHeight="1" x14ac:dyDescent="0.25">
      <c r="B8" s="5" t="s">
        <v>5</v>
      </c>
      <c r="C8" s="6"/>
      <c r="D8" s="6"/>
      <c r="F8" s="5" t="s">
        <v>5</v>
      </c>
      <c r="G8" s="6"/>
      <c r="H8" s="6"/>
      <c r="I8" s="4"/>
    </row>
    <row r="9" spans="2:9" ht="20.100000000000001" customHeight="1" x14ac:dyDescent="0.25">
      <c r="B9" s="5" t="s">
        <v>6</v>
      </c>
      <c r="C9" s="6"/>
      <c r="D9" s="6"/>
      <c r="F9" s="5" t="s">
        <v>6</v>
      </c>
      <c r="G9" s="6"/>
      <c r="H9" s="6"/>
      <c r="I9" s="4"/>
    </row>
    <row r="10" spans="2:9" ht="20.100000000000001" customHeight="1" x14ac:dyDescent="0.25">
      <c r="B10" s="5" t="s">
        <v>7</v>
      </c>
      <c r="C10" s="6"/>
      <c r="D10" s="6"/>
      <c r="F10" s="5" t="s">
        <v>7</v>
      </c>
      <c r="G10" s="6"/>
      <c r="H10" s="6"/>
      <c r="I10" s="4"/>
    </row>
    <row r="11" spans="2:9" ht="20.100000000000001" customHeight="1" x14ac:dyDescent="0.25">
      <c r="B11" s="5" t="s">
        <v>8</v>
      </c>
      <c r="C11" s="6"/>
      <c r="D11" s="6"/>
      <c r="E11" s="4"/>
      <c r="F11" s="5" t="s">
        <v>8</v>
      </c>
      <c r="G11" s="6"/>
      <c r="H11" s="6"/>
    </row>
    <row r="12" spans="2:9" ht="20.100000000000001" customHeight="1" x14ac:dyDescent="0.25">
      <c r="B12" s="5" t="s">
        <v>9</v>
      </c>
      <c r="C12" s="6"/>
      <c r="D12" s="6"/>
      <c r="F12" s="5" t="s">
        <v>9</v>
      </c>
      <c r="G12" s="6"/>
      <c r="H12" s="6"/>
    </row>
    <row r="13" spans="2:9" ht="20.100000000000001" customHeight="1" x14ac:dyDescent="0.25">
      <c r="B13" s="5" t="s">
        <v>10</v>
      </c>
      <c r="C13" s="6"/>
      <c r="D13" s="6"/>
      <c r="F13" s="5" t="s">
        <v>10</v>
      </c>
      <c r="G13" s="6"/>
      <c r="H13" s="6"/>
    </row>
    <row r="14" spans="2:9" ht="20.100000000000001" customHeight="1" x14ac:dyDescent="0.25">
      <c r="B14" s="5" t="s">
        <v>11</v>
      </c>
      <c r="C14" s="6"/>
      <c r="D14" s="6"/>
      <c r="F14" s="5" t="s">
        <v>11</v>
      </c>
      <c r="G14" s="6"/>
      <c r="H14" s="6"/>
    </row>
    <row r="15" spans="2:9" ht="20.100000000000001" customHeight="1" x14ac:dyDescent="0.25">
      <c r="B15" s="5" t="s">
        <v>12</v>
      </c>
      <c r="C15" s="6"/>
      <c r="D15" s="6"/>
      <c r="F15" s="5" t="s">
        <v>12</v>
      </c>
      <c r="G15" s="6"/>
      <c r="H15" s="6"/>
    </row>
    <row r="16" spans="2:9" ht="36.75" customHeight="1" x14ac:dyDescent="0.25">
      <c r="C16" s="8"/>
      <c r="D16" s="8"/>
    </row>
    <row r="17" spans="3:5" ht="20.100000000000001" customHeight="1" x14ac:dyDescent="0.25">
      <c r="C17" s="8"/>
      <c r="D17" s="8"/>
      <c r="E17" s="9"/>
    </row>
    <row r="18" spans="3:5" ht="20.100000000000001" customHeight="1" x14ac:dyDescent="0.25">
      <c r="C18" s="8"/>
      <c r="D18" s="8"/>
    </row>
    <row r="19" spans="3:5" ht="20.100000000000001" customHeight="1" x14ac:dyDescent="0.25">
      <c r="C19" s="8"/>
      <c r="D19" s="8"/>
    </row>
    <row r="20" spans="3:5" ht="20.100000000000001" customHeight="1" x14ac:dyDescent="0.25">
      <c r="C20" s="8"/>
      <c r="D20" s="8"/>
    </row>
    <row r="21" spans="3:5" ht="20.100000000000001" customHeight="1" x14ac:dyDescent="0.25">
      <c r="C21" s="8"/>
      <c r="D21" s="8"/>
    </row>
  </sheetData>
  <mergeCells count="2">
    <mergeCell ref="B2:D2"/>
    <mergeCell ref="F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B918-AE1D-4E85-8145-EE5AD549B052}">
  <dimension ref="B2:I21"/>
  <sheetViews>
    <sheetView showGridLines="0" workbookViewId="0">
      <selection activeCell="F2" sqref="F2:H2"/>
    </sheetView>
  </sheetViews>
  <sheetFormatPr defaultRowHeight="20.100000000000001" customHeight="1" x14ac:dyDescent="0.25"/>
  <cols>
    <col min="1" max="1" width="5.42578125" style="3" customWidth="1"/>
    <col min="2" max="2" width="26.42578125" style="3" customWidth="1"/>
    <col min="3" max="3" width="17.28515625" style="3" customWidth="1"/>
    <col min="4" max="4" width="16.85546875" style="3" customWidth="1"/>
    <col min="5" max="5" width="24.140625" style="3" customWidth="1"/>
    <col min="6" max="6" width="24.42578125" style="3" bestFit="1" customWidth="1"/>
    <col min="7" max="7" width="15.42578125" style="3" bestFit="1" customWidth="1"/>
    <col min="8" max="8" width="17.42578125" style="3" bestFit="1" customWidth="1"/>
    <col min="9" max="9" width="10.140625" style="3" bestFit="1" customWidth="1"/>
    <col min="10" max="16384" width="9.140625" style="3"/>
  </cols>
  <sheetData>
    <row r="2" spans="2:9" ht="20.100000000000001" customHeight="1" thickBot="1" x14ac:dyDescent="0.3">
      <c r="B2" s="12" t="s">
        <v>35</v>
      </c>
      <c r="C2" s="12"/>
      <c r="D2" s="12"/>
      <c r="F2" s="12" t="s">
        <v>37</v>
      </c>
      <c r="G2" s="12"/>
      <c r="H2" s="12"/>
    </row>
    <row r="3" spans="2:9" ht="20.100000000000001" customHeight="1" thickTop="1" x14ac:dyDescent="0.25"/>
    <row r="4" spans="2:9" ht="20.100000000000001" customHeight="1" x14ac:dyDescent="0.25">
      <c r="B4" s="1" t="s">
        <v>0</v>
      </c>
      <c r="C4" s="1" t="s">
        <v>1</v>
      </c>
      <c r="D4" s="1" t="s">
        <v>36</v>
      </c>
      <c r="F4" s="1" t="s">
        <v>0</v>
      </c>
      <c r="G4" s="1" t="s">
        <v>1</v>
      </c>
      <c r="H4" s="1" t="s">
        <v>36</v>
      </c>
    </row>
    <row r="5" spans="2:9" ht="20.100000000000001" customHeight="1" x14ac:dyDescent="0.25">
      <c r="B5" s="5" t="s">
        <v>2</v>
      </c>
      <c r="C5" s="6">
        <f>DATE(2022,2,12)</f>
        <v>44604</v>
      </c>
      <c r="D5" s="6">
        <f>DATE(2022,2,12)-265</f>
        <v>44339</v>
      </c>
      <c r="F5" s="5" t="s">
        <v>2</v>
      </c>
      <c r="G5" s="6">
        <f>DATE(2022,2,12)</f>
        <v>44604</v>
      </c>
      <c r="H5" s="6"/>
    </row>
    <row r="6" spans="2:9" ht="20.100000000000001" customHeight="1" x14ac:dyDescent="0.25">
      <c r="B6" s="5" t="s">
        <v>3</v>
      </c>
      <c r="C6" s="6"/>
      <c r="D6" s="6"/>
      <c r="F6" s="5" t="s">
        <v>3</v>
      </c>
      <c r="G6" s="6"/>
      <c r="H6" s="6"/>
    </row>
    <row r="7" spans="2:9" ht="20.100000000000001" customHeight="1" x14ac:dyDescent="0.25">
      <c r="B7" s="5" t="s">
        <v>4</v>
      </c>
      <c r="C7" s="6"/>
      <c r="D7" s="6"/>
      <c r="F7" s="5" t="s">
        <v>4</v>
      </c>
      <c r="G7" s="6"/>
      <c r="H7" s="6"/>
    </row>
    <row r="8" spans="2:9" ht="20.100000000000001" customHeight="1" x14ac:dyDescent="0.25">
      <c r="B8" s="5" t="s">
        <v>5</v>
      </c>
      <c r="C8" s="6"/>
      <c r="D8" s="6"/>
      <c r="F8" s="5" t="s">
        <v>5</v>
      </c>
      <c r="G8" s="6"/>
      <c r="H8" s="6"/>
      <c r="I8" s="4"/>
    </row>
    <row r="9" spans="2:9" ht="20.100000000000001" customHeight="1" x14ac:dyDescent="0.25">
      <c r="B9" s="5" t="s">
        <v>6</v>
      </c>
      <c r="C9" s="6"/>
      <c r="D9" s="6"/>
      <c r="F9" s="5" t="s">
        <v>6</v>
      </c>
      <c r="G9" s="6"/>
      <c r="H9" s="6"/>
      <c r="I9" s="4"/>
    </row>
    <row r="10" spans="2:9" ht="20.100000000000001" customHeight="1" x14ac:dyDescent="0.25">
      <c r="B10" s="5" t="s">
        <v>7</v>
      </c>
      <c r="C10" s="6"/>
      <c r="D10" s="6"/>
      <c r="F10" s="5" t="s">
        <v>7</v>
      </c>
      <c r="G10" s="6"/>
      <c r="H10" s="6"/>
      <c r="I10" s="4"/>
    </row>
    <row r="11" spans="2:9" ht="20.100000000000001" customHeight="1" x14ac:dyDescent="0.25">
      <c r="B11" s="5" t="s">
        <v>8</v>
      </c>
      <c r="C11" s="6"/>
      <c r="D11" s="6"/>
      <c r="E11" s="4"/>
      <c r="F11" s="5" t="s">
        <v>8</v>
      </c>
      <c r="G11" s="6"/>
      <c r="H11" s="6"/>
    </row>
    <row r="12" spans="2:9" ht="20.100000000000001" customHeight="1" x14ac:dyDescent="0.25">
      <c r="B12" s="5" t="s">
        <v>9</v>
      </c>
      <c r="C12" s="6"/>
      <c r="D12" s="6"/>
      <c r="F12" s="5" t="s">
        <v>9</v>
      </c>
      <c r="G12" s="6"/>
      <c r="H12" s="6"/>
    </row>
    <row r="13" spans="2:9" ht="20.100000000000001" customHeight="1" x14ac:dyDescent="0.25">
      <c r="B13" s="5" t="s">
        <v>10</v>
      </c>
      <c r="C13" s="6"/>
      <c r="D13" s="6"/>
      <c r="F13" s="5" t="s">
        <v>10</v>
      </c>
      <c r="G13" s="6"/>
      <c r="H13" s="6"/>
    </row>
    <row r="14" spans="2:9" ht="20.100000000000001" customHeight="1" x14ac:dyDescent="0.25">
      <c r="B14" s="5" t="s">
        <v>11</v>
      </c>
      <c r="C14" s="6"/>
      <c r="D14" s="6"/>
      <c r="F14" s="5" t="s">
        <v>11</v>
      </c>
      <c r="G14" s="6"/>
      <c r="H14" s="6"/>
    </row>
    <row r="15" spans="2:9" ht="20.100000000000001" customHeight="1" x14ac:dyDescent="0.25">
      <c r="B15" s="5" t="s">
        <v>12</v>
      </c>
      <c r="C15" s="6"/>
      <c r="D15" s="6"/>
      <c r="F15" s="5" t="s">
        <v>12</v>
      </c>
      <c r="G15" s="6"/>
      <c r="H15" s="6"/>
    </row>
    <row r="16" spans="2:9" ht="20.100000000000001" customHeight="1" x14ac:dyDescent="0.25">
      <c r="B16" s="5" t="s">
        <v>13</v>
      </c>
      <c r="C16" s="6"/>
      <c r="D16" s="6"/>
      <c r="F16" s="5" t="s">
        <v>13</v>
      </c>
      <c r="G16" s="6"/>
      <c r="H16" s="6"/>
    </row>
    <row r="17" spans="3:5" ht="26.25" customHeight="1" x14ac:dyDescent="0.25">
      <c r="C17" s="8"/>
      <c r="D17" s="8"/>
      <c r="E17" s="9"/>
    </row>
    <row r="18" spans="3:5" ht="20.100000000000001" customHeight="1" x14ac:dyDescent="0.25">
      <c r="C18" s="8"/>
      <c r="D18" s="8"/>
    </row>
    <row r="19" spans="3:5" ht="20.100000000000001" customHeight="1" x14ac:dyDescent="0.25">
      <c r="C19" s="8"/>
      <c r="D19" s="8"/>
    </row>
    <row r="20" spans="3:5" ht="20.100000000000001" customHeight="1" x14ac:dyDescent="0.25">
      <c r="C20" s="8"/>
      <c r="D20" s="8"/>
    </row>
    <row r="21" spans="3:5" ht="20.100000000000001" customHeight="1" x14ac:dyDescent="0.25">
      <c r="C21" s="8"/>
      <c r="D21" s="8"/>
    </row>
  </sheetData>
  <mergeCells count="2">
    <mergeCell ref="B2:D2"/>
    <mergeCell ref="F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21"/>
  <sheetViews>
    <sheetView showGridLines="0" workbookViewId="0">
      <selection activeCell="F2" sqref="F2:H2"/>
    </sheetView>
  </sheetViews>
  <sheetFormatPr defaultRowHeight="20.100000000000001" customHeight="1" x14ac:dyDescent="0.25"/>
  <cols>
    <col min="1" max="1" width="4.42578125" style="3" customWidth="1"/>
    <col min="2" max="2" width="23.5703125" style="3" customWidth="1"/>
    <col min="3" max="3" width="17.28515625" style="3" customWidth="1"/>
    <col min="4" max="4" width="17.85546875" style="3" customWidth="1"/>
    <col min="5" max="5" width="25.28515625" style="3" customWidth="1"/>
    <col min="6" max="6" width="16.28515625" style="3" bestFit="1" customWidth="1"/>
    <col min="7" max="7" width="14.42578125" style="3" bestFit="1" customWidth="1"/>
    <col min="8" max="8" width="17.85546875" style="3" bestFit="1" customWidth="1"/>
    <col min="9" max="16384" width="9.140625" style="3"/>
  </cols>
  <sheetData>
    <row r="2" spans="2:8" ht="20.100000000000001" customHeight="1" thickBot="1" x14ac:dyDescent="0.3">
      <c r="B2" s="12" t="s">
        <v>25</v>
      </c>
      <c r="C2" s="12"/>
      <c r="D2" s="12"/>
      <c r="F2" s="12" t="s">
        <v>37</v>
      </c>
      <c r="G2" s="12"/>
      <c r="H2" s="12"/>
    </row>
    <row r="3" spans="2:8" ht="20.100000000000001" customHeight="1" thickTop="1" x14ac:dyDescent="0.25"/>
    <row r="4" spans="2:8" ht="20.100000000000001" customHeight="1" x14ac:dyDescent="0.25">
      <c r="B4" s="1" t="s">
        <v>19</v>
      </c>
      <c r="C4" s="1" t="s">
        <v>21</v>
      </c>
      <c r="D4" s="1" t="s">
        <v>22</v>
      </c>
      <c r="F4" s="1" t="s">
        <v>19</v>
      </c>
      <c r="G4" s="1" t="s">
        <v>21</v>
      </c>
      <c r="H4" s="1" t="s">
        <v>22</v>
      </c>
    </row>
    <row r="5" spans="2:8" ht="20.100000000000001" customHeight="1" x14ac:dyDescent="0.25">
      <c r="B5" s="6">
        <v>44248</v>
      </c>
      <c r="C5" s="6">
        <f>DATE(2022,11,3)</f>
        <v>44868</v>
      </c>
      <c r="D5" s="6">
        <f>DATE(YEAR(C5),1,1)</f>
        <v>44562</v>
      </c>
      <c r="F5" s="6">
        <v>44248</v>
      </c>
      <c r="G5" s="6">
        <f>DATE(2022,11,3)</f>
        <v>44868</v>
      </c>
      <c r="H5" s="6"/>
    </row>
    <row r="6" spans="2:8" ht="20.100000000000001" customHeight="1" x14ac:dyDescent="0.25">
      <c r="B6" s="6">
        <v>44283</v>
      </c>
      <c r="C6" s="6"/>
      <c r="D6" s="5"/>
      <c r="F6" s="6">
        <v>44283</v>
      </c>
      <c r="G6" s="6"/>
      <c r="H6" s="5"/>
    </row>
    <row r="7" spans="2:8" ht="20.100000000000001" customHeight="1" x14ac:dyDescent="0.25">
      <c r="B7" s="6">
        <v>44319</v>
      </c>
      <c r="C7" s="6"/>
      <c r="D7" s="5"/>
      <c r="F7" s="6">
        <v>44319</v>
      </c>
      <c r="G7" s="6"/>
      <c r="H7" s="5"/>
    </row>
    <row r="8" spans="2:8" ht="20.100000000000001" customHeight="1" x14ac:dyDescent="0.25">
      <c r="B8" s="6">
        <v>44355</v>
      </c>
      <c r="C8" s="6"/>
      <c r="D8" s="5"/>
      <c r="F8" s="6">
        <v>44355</v>
      </c>
      <c r="G8" s="6"/>
      <c r="H8" s="5"/>
    </row>
    <row r="9" spans="2:8" ht="20.100000000000001" customHeight="1" x14ac:dyDescent="0.25">
      <c r="B9" s="6">
        <v>44391</v>
      </c>
      <c r="C9" s="6"/>
      <c r="D9" s="5"/>
      <c r="F9" s="6">
        <v>44391</v>
      </c>
      <c r="G9" s="6"/>
      <c r="H9" s="5"/>
    </row>
    <row r="10" spans="2:8" ht="20.100000000000001" customHeight="1" x14ac:dyDescent="0.25">
      <c r="B10" s="6">
        <v>44427</v>
      </c>
      <c r="C10" s="6"/>
      <c r="D10" s="5"/>
      <c r="F10" s="6">
        <v>44427</v>
      </c>
      <c r="G10" s="6"/>
      <c r="H10" s="5"/>
    </row>
    <row r="11" spans="2:8" ht="20.100000000000001" customHeight="1" x14ac:dyDescent="0.25">
      <c r="B11" s="6">
        <v>44463</v>
      </c>
      <c r="C11" s="6"/>
      <c r="D11" s="10"/>
      <c r="F11" s="6">
        <v>44463</v>
      </c>
      <c r="G11" s="6"/>
      <c r="H11" s="10"/>
    </row>
    <row r="12" spans="2:8" ht="20.100000000000001" customHeight="1" x14ac:dyDescent="0.25">
      <c r="B12" s="6">
        <v>44499</v>
      </c>
      <c r="C12" s="6"/>
      <c r="D12" s="5"/>
      <c r="F12" s="6">
        <v>44499</v>
      </c>
      <c r="G12" s="6"/>
      <c r="H12" s="5"/>
    </row>
    <row r="13" spans="2:8" ht="20.100000000000001" customHeight="1" x14ac:dyDescent="0.25">
      <c r="B13" s="6">
        <v>44535</v>
      </c>
      <c r="C13" s="6"/>
      <c r="D13" s="5"/>
      <c r="F13" s="6">
        <v>44535</v>
      </c>
      <c r="G13" s="6"/>
      <c r="H13" s="5"/>
    </row>
    <row r="14" spans="2:8" ht="20.100000000000001" customHeight="1" x14ac:dyDescent="0.25">
      <c r="B14" s="6">
        <v>44571</v>
      </c>
      <c r="C14" s="6"/>
      <c r="D14" s="5"/>
      <c r="F14" s="6">
        <v>44571</v>
      </c>
      <c r="G14" s="6"/>
      <c r="H14" s="5"/>
    </row>
    <row r="15" spans="2:8" ht="20.100000000000001" customHeight="1" x14ac:dyDescent="0.25">
      <c r="B15" s="6">
        <v>44607</v>
      </c>
      <c r="C15" s="6"/>
      <c r="D15" s="5"/>
      <c r="F15" s="6">
        <v>44607</v>
      </c>
      <c r="G15" s="6"/>
      <c r="H15" s="5"/>
    </row>
    <row r="16" spans="2:8" ht="45.75" customHeight="1" x14ac:dyDescent="0.25">
      <c r="B16" s="8"/>
      <c r="C16" s="8"/>
    </row>
    <row r="17" spans="2:4" ht="20.100000000000001" customHeight="1" x14ac:dyDescent="0.25">
      <c r="B17" s="8"/>
      <c r="C17" s="8"/>
      <c r="D17" s="9"/>
    </row>
    <row r="18" spans="2:4" ht="20.100000000000001" customHeight="1" x14ac:dyDescent="0.25">
      <c r="B18" s="8"/>
      <c r="C18" s="8"/>
    </row>
    <row r="19" spans="2:4" ht="20.100000000000001" customHeight="1" x14ac:dyDescent="0.25">
      <c r="B19" s="8"/>
      <c r="C19" s="8"/>
    </row>
    <row r="20" spans="2:4" ht="20.100000000000001" customHeight="1" x14ac:dyDescent="0.25">
      <c r="B20" s="8"/>
      <c r="C20" s="8"/>
    </row>
    <row r="21" spans="2:4" ht="20.100000000000001" customHeight="1" x14ac:dyDescent="0.25">
      <c r="B21" s="8"/>
      <c r="C21" s="8"/>
    </row>
  </sheetData>
  <mergeCells count="2">
    <mergeCell ref="B2:D2"/>
    <mergeCell ref="F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44C4-001A-4E15-BF7F-B2F894779FBD}">
  <dimension ref="B2:J21"/>
  <sheetViews>
    <sheetView showGridLines="0" workbookViewId="0">
      <selection activeCell="G2" sqref="G2:J2"/>
    </sheetView>
  </sheetViews>
  <sheetFormatPr defaultRowHeight="20.100000000000001" customHeight="1" x14ac:dyDescent="0.25"/>
  <cols>
    <col min="1" max="1" width="4.85546875" style="3" customWidth="1"/>
    <col min="2" max="2" width="22.28515625" style="3" customWidth="1"/>
    <col min="3" max="3" width="17.28515625" style="3" customWidth="1"/>
    <col min="4" max="4" width="16.85546875" style="3" customWidth="1"/>
    <col min="5" max="5" width="17.85546875" style="3" customWidth="1"/>
    <col min="6" max="6" width="18.5703125" style="3" customWidth="1"/>
    <col min="7" max="7" width="16.28515625" style="3" bestFit="1" customWidth="1"/>
    <col min="8" max="8" width="10.7109375" style="3" bestFit="1" customWidth="1"/>
    <col min="9" max="9" width="11" style="3" bestFit="1" customWidth="1"/>
    <col min="10" max="10" width="11.140625" style="3" bestFit="1" customWidth="1"/>
    <col min="11" max="16384" width="9.140625" style="3"/>
  </cols>
  <sheetData>
    <row r="2" spans="2:10" ht="20.100000000000001" customHeight="1" thickBot="1" x14ac:dyDescent="0.3">
      <c r="B2" s="12" t="s">
        <v>33</v>
      </c>
      <c r="C2" s="12"/>
      <c r="D2" s="12"/>
      <c r="E2" s="12"/>
      <c r="G2" s="12" t="s">
        <v>37</v>
      </c>
      <c r="H2" s="12"/>
      <c r="I2" s="12"/>
      <c r="J2" s="12"/>
    </row>
    <row r="3" spans="2:10" ht="20.100000000000001" customHeight="1" thickTop="1" x14ac:dyDescent="0.25"/>
    <row r="4" spans="2:10" ht="20.100000000000001" customHeight="1" x14ac:dyDescent="0.25">
      <c r="B4" s="1" t="s">
        <v>19</v>
      </c>
      <c r="C4" s="1" t="s">
        <v>16</v>
      </c>
      <c r="D4" s="1" t="s">
        <v>17</v>
      </c>
      <c r="E4" s="1" t="s">
        <v>23</v>
      </c>
      <c r="G4" s="1" t="s">
        <v>19</v>
      </c>
      <c r="H4" s="1" t="s">
        <v>16</v>
      </c>
      <c r="I4" s="1" t="s">
        <v>17</v>
      </c>
      <c r="J4" s="1" t="s">
        <v>23</v>
      </c>
    </row>
    <row r="5" spans="2:10" ht="20.100000000000001" customHeight="1" x14ac:dyDescent="0.25">
      <c r="B5" s="6">
        <v>43882</v>
      </c>
      <c r="C5" s="6">
        <f>DATE(2022,9,3)</f>
        <v>44807</v>
      </c>
      <c r="D5" s="6">
        <f>DATE(2022,11,2)</f>
        <v>44867</v>
      </c>
      <c r="E5" s="11">
        <f>DATE(2022,11,2)-DATE(2022,9,3)</f>
        <v>60</v>
      </c>
      <c r="G5" s="6">
        <v>43882</v>
      </c>
      <c r="H5" s="6">
        <f>DATE(2022,9,3)</f>
        <v>44807</v>
      </c>
      <c r="I5" s="6">
        <f>DATE(2022,11,2)</f>
        <v>44867</v>
      </c>
      <c r="J5" s="11"/>
    </row>
    <row r="6" spans="2:10" ht="20.100000000000001" customHeight="1" x14ac:dyDescent="0.25">
      <c r="B6" s="6">
        <v>43918</v>
      </c>
      <c r="C6" s="6"/>
      <c r="D6" s="6"/>
      <c r="E6" s="5"/>
      <c r="G6" s="6">
        <v>43918</v>
      </c>
      <c r="H6" s="6"/>
      <c r="I6" s="6"/>
      <c r="J6" s="5"/>
    </row>
    <row r="7" spans="2:10" ht="20.100000000000001" customHeight="1" x14ac:dyDescent="0.25">
      <c r="B7" s="6">
        <v>43954</v>
      </c>
      <c r="C7" s="6"/>
      <c r="D7" s="6"/>
      <c r="E7" s="5"/>
      <c r="G7" s="6">
        <v>43954</v>
      </c>
      <c r="H7" s="6"/>
      <c r="I7" s="6"/>
      <c r="J7" s="5"/>
    </row>
    <row r="8" spans="2:10" ht="20.100000000000001" customHeight="1" x14ac:dyDescent="0.25">
      <c r="B8" s="6">
        <v>43990</v>
      </c>
      <c r="C8" s="6"/>
      <c r="D8" s="6"/>
      <c r="E8" s="5"/>
      <c r="G8" s="6">
        <v>43990</v>
      </c>
      <c r="H8" s="6"/>
      <c r="I8" s="6"/>
      <c r="J8" s="5"/>
    </row>
    <row r="9" spans="2:10" ht="20.100000000000001" customHeight="1" x14ac:dyDescent="0.25">
      <c r="B9" s="6">
        <v>44026</v>
      </c>
      <c r="C9" s="6"/>
      <c r="D9" s="6"/>
      <c r="E9" s="5"/>
      <c r="G9" s="6">
        <v>44026</v>
      </c>
      <c r="H9" s="6"/>
      <c r="I9" s="6"/>
      <c r="J9" s="5"/>
    </row>
    <row r="10" spans="2:10" ht="20.100000000000001" customHeight="1" x14ac:dyDescent="0.25">
      <c r="B10" s="6">
        <v>44062</v>
      </c>
      <c r="C10" s="6"/>
      <c r="D10" s="6"/>
      <c r="E10" s="5"/>
      <c r="G10" s="6">
        <v>44062</v>
      </c>
      <c r="H10" s="6"/>
      <c r="I10" s="6"/>
      <c r="J10" s="5"/>
    </row>
    <row r="11" spans="2:10" ht="20.100000000000001" customHeight="1" x14ac:dyDescent="0.25">
      <c r="B11" s="6">
        <v>44098</v>
      </c>
      <c r="C11" s="6"/>
      <c r="D11" s="6"/>
      <c r="E11" s="10"/>
      <c r="G11" s="6">
        <v>44098</v>
      </c>
      <c r="H11" s="6"/>
      <c r="I11" s="6"/>
      <c r="J11" s="10"/>
    </row>
    <row r="12" spans="2:10" ht="20.100000000000001" customHeight="1" x14ac:dyDescent="0.25">
      <c r="B12" s="6">
        <v>44134</v>
      </c>
      <c r="C12" s="6"/>
      <c r="D12" s="6"/>
      <c r="E12" s="5"/>
      <c r="G12" s="6">
        <v>44134</v>
      </c>
      <c r="H12" s="6"/>
      <c r="I12" s="6"/>
      <c r="J12" s="5"/>
    </row>
    <row r="13" spans="2:10" ht="20.100000000000001" customHeight="1" x14ac:dyDescent="0.25">
      <c r="B13" s="6">
        <v>44170</v>
      </c>
      <c r="C13" s="6"/>
      <c r="D13" s="6"/>
      <c r="E13" s="5"/>
      <c r="G13" s="6">
        <v>44170</v>
      </c>
      <c r="H13" s="6"/>
      <c r="I13" s="6"/>
      <c r="J13" s="5"/>
    </row>
    <row r="14" spans="2:10" ht="20.100000000000001" customHeight="1" x14ac:dyDescent="0.25">
      <c r="B14" s="6">
        <v>44206</v>
      </c>
      <c r="C14" s="6"/>
      <c r="D14" s="6"/>
      <c r="E14" s="5"/>
      <c r="G14" s="6">
        <v>44206</v>
      </c>
      <c r="H14" s="6"/>
      <c r="I14" s="6"/>
      <c r="J14" s="5"/>
    </row>
    <row r="15" spans="2:10" ht="20.100000000000001" customHeight="1" x14ac:dyDescent="0.25">
      <c r="B15" s="6">
        <v>44242</v>
      </c>
      <c r="C15" s="6"/>
      <c r="D15" s="6"/>
      <c r="E15" s="5"/>
      <c r="G15" s="6">
        <v>44242</v>
      </c>
      <c r="H15" s="6"/>
      <c r="I15" s="6"/>
      <c r="J15" s="5"/>
    </row>
    <row r="16" spans="2:10" ht="20.100000000000001" customHeight="1" x14ac:dyDescent="0.25">
      <c r="B16" s="6">
        <v>44278</v>
      </c>
      <c r="C16" s="6"/>
      <c r="D16" s="6"/>
      <c r="E16" s="5"/>
      <c r="G16" s="6">
        <v>44278</v>
      </c>
      <c r="H16" s="6"/>
      <c r="I16" s="6"/>
      <c r="J16" s="5"/>
    </row>
    <row r="17" spans="2:5" ht="26.25" customHeight="1" x14ac:dyDescent="0.25">
      <c r="B17" s="8"/>
      <c r="C17" s="8"/>
      <c r="D17" s="8"/>
      <c r="E17" s="9"/>
    </row>
    <row r="18" spans="2:5" ht="20.100000000000001" customHeight="1" x14ac:dyDescent="0.25">
      <c r="B18" s="8"/>
      <c r="C18" s="8"/>
      <c r="D18" s="8"/>
    </row>
    <row r="19" spans="2:5" ht="20.100000000000001" customHeight="1" x14ac:dyDescent="0.25">
      <c r="B19" s="8"/>
      <c r="C19" s="8"/>
      <c r="D19" s="8"/>
    </row>
    <row r="20" spans="2:5" ht="20.100000000000001" customHeight="1" x14ac:dyDescent="0.25">
      <c r="B20" s="8"/>
      <c r="C20" s="8"/>
      <c r="D20" s="8"/>
    </row>
    <row r="21" spans="2:5" ht="20.100000000000001" customHeight="1" x14ac:dyDescent="0.25">
      <c r="B21" s="8"/>
      <c r="C21" s="8"/>
      <c r="D21" s="8"/>
    </row>
  </sheetData>
  <mergeCells count="2">
    <mergeCell ref="B2:E2"/>
    <mergeCell ref="G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21"/>
  <sheetViews>
    <sheetView showGridLines="0" workbookViewId="0">
      <selection activeCell="G2" sqref="G2:J2"/>
    </sheetView>
  </sheetViews>
  <sheetFormatPr defaultRowHeight="20.100000000000001" customHeight="1" x14ac:dyDescent="0.25"/>
  <cols>
    <col min="1" max="1" width="4.5703125" style="3" customWidth="1"/>
    <col min="2" max="2" width="23.85546875" style="3" customWidth="1"/>
    <col min="3" max="3" width="17.28515625" style="3" customWidth="1"/>
    <col min="4" max="4" width="16.85546875" style="3" customWidth="1"/>
    <col min="5" max="5" width="17.42578125" style="3" customWidth="1"/>
    <col min="6" max="6" width="25.42578125" style="3" customWidth="1"/>
    <col min="7" max="7" width="16.28515625" style="3" bestFit="1" customWidth="1"/>
    <col min="8" max="8" width="10.7109375" style="3" bestFit="1" customWidth="1"/>
    <col min="9" max="9" width="11" style="3" bestFit="1" customWidth="1"/>
    <col min="10" max="10" width="16.5703125" style="3" bestFit="1" customWidth="1"/>
    <col min="11" max="16384" width="9.140625" style="3"/>
  </cols>
  <sheetData>
    <row r="2" spans="2:10" ht="20.100000000000001" customHeight="1" thickBot="1" x14ac:dyDescent="0.3">
      <c r="B2" s="12" t="s">
        <v>26</v>
      </c>
      <c r="C2" s="12"/>
      <c r="D2" s="12"/>
      <c r="E2" s="12"/>
      <c r="G2" s="12" t="s">
        <v>37</v>
      </c>
      <c r="H2" s="12"/>
      <c r="I2" s="12"/>
      <c r="J2" s="12"/>
    </row>
    <row r="3" spans="2:10" ht="20.100000000000001" customHeight="1" thickTop="1" x14ac:dyDescent="0.25"/>
    <row r="4" spans="2:10" ht="20.100000000000001" customHeight="1" x14ac:dyDescent="0.25">
      <c r="B4" s="1" t="s">
        <v>19</v>
      </c>
      <c r="C4" s="1" t="s">
        <v>16</v>
      </c>
      <c r="D4" s="1" t="s">
        <v>17</v>
      </c>
      <c r="E4" s="1" t="s">
        <v>20</v>
      </c>
      <c r="G4" s="1" t="s">
        <v>19</v>
      </c>
      <c r="H4" s="1" t="s">
        <v>16</v>
      </c>
      <c r="I4" s="1" t="s">
        <v>17</v>
      </c>
      <c r="J4" s="1" t="s">
        <v>20</v>
      </c>
    </row>
    <row r="5" spans="2:10" ht="20.100000000000001" customHeight="1" x14ac:dyDescent="0.25">
      <c r="B5" s="6">
        <v>43882</v>
      </c>
      <c r="C5" s="6">
        <f>DATE(2020,1,1)</f>
        <v>43831</v>
      </c>
      <c r="D5" s="6">
        <f>DATE(2022,11,3)</f>
        <v>44868</v>
      </c>
      <c r="E5" s="5">
        <f>NETWORKDAYS(C5,D5,B5:B15)</f>
        <v>735</v>
      </c>
      <c r="G5" s="6">
        <v>43882</v>
      </c>
      <c r="H5" s="6">
        <f>DATE(2020,1,1)</f>
        <v>43831</v>
      </c>
      <c r="I5" s="6">
        <f>DATE(2022,11,3)</f>
        <v>44868</v>
      </c>
      <c r="J5" s="5"/>
    </row>
    <row r="6" spans="2:10" ht="20.100000000000001" customHeight="1" x14ac:dyDescent="0.25">
      <c r="B6" s="6">
        <v>43918</v>
      </c>
      <c r="C6" s="6"/>
      <c r="D6" s="6"/>
      <c r="E6" s="5"/>
      <c r="G6" s="6">
        <v>43918</v>
      </c>
      <c r="H6" s="6"/>
      <c r="I6" s="6"/>
      <c r="J6" s="5"/>
    </row>
    <row r="7" spans="2:10" ht="20.100000000000001" customHeight="1" x14ac:dyDescent="0.25">
      <c r="B7" s="6">
        <v>43954</v>
      </c>
      <c r="C7" s="6"/>
      <c r="D7" s="6"/>
      <c r="E7" s="5"/>
      <c r="G7" s="6">
        <v>43954</v>
      </c>
      <c r="H7" s="6"/>
      <c r="I7" s="6"/>
      <c r="J7" s="5"/>
    </row>
    <row r="8" spans="2:10" ht="20.100000000000001" customHeight="1" x14ac:dyDescent="0.25">
      <c r="B8" s="6">
        <v>43990</v>
      </c>
      <c r="C8" s="6"/>
      <c r="D8" s="6"/>
      <c r="E8" s="5"/>
      <c r="G8" s="6">
        <v>43990</v>
      </c>
      <c r="H8" s="6"/>
      <c r="I8" s="6"/>
      <c r="J8" s="5"/>
    </row>
    <row r="9" spans="2:10" ht="20.100000000000001" customHeight="1" x14ac:dyDescent="0.25">
      <c r="B9" s="6">
        <v>44026</v>
      </c>
      <c r="C9" s="6"/>
      <c r="D9" s="6"/>
      <c r="E9" s="5"/>
      <c r="G9" s="6">
        <v>44026</v>
      </c>
      <c r="H9" s="6"/>
      <c r="I9" s="6"/>
      <c r="J9" s="5"/>
    </row>
    <row r="10" spans="2:10" ht="20.100000000000001" customHeight="1" x14ac:dyDescent="0.25">
      <c r="B10" s="6">
        <v>44062</v>
      </c>
      <c r="C10" s="6"/>
      <c r="D10" s="6"/>
      <c r="E10" s="5"/>
      <c r="G10" s="6">
        <v>44062</v>
      </c>
      <c r="H10" s="6"/>
      <c r="I10" s="6"/>
      <c r="J10" s="5"/>
    </row>
    <row r="11" spans="2:10" ht="20.100000000000001" customHeight="1" x14ac:dyDescent="0.25">
      <c r="B11" s="6">
        <v>44098</v>
      </c>
      <c r="C11" s="6"/>
      <c r="D11" s="6"/>
      <c r="E11" s="10"/>
      <c r="G11" s="6">
        <v>44098</v>
      </c>
      <c r="H11" s="6"/>
      <c r="I11" s="6"/>
      <c r="J11" s="10"/>
    </row>
    <row r="12" spans="2:10" ht="20.100000000000001" customHeight="1" x14ac:dyDescent="0.25">
      <c r="B12" s="6">
        <v>44134</v>
      </c>
      <c r="C12" s="6"/>
      <c r="D12" s="6"/>
      <c r="E12" s="5"/>
      <c r="G12" s="6">
        <v>44134</v>
      </c>
      <c r="H12" s="6"/>
      <c r="I12" s="6"/>
      <c r="J12" s="5"/>
    </row>
    <row r="13" spans="2:10" ht="20.100000000000001" customHeight="1" x14ac:dyDescent="0.25">
      <c r="B13" s="6">
        <v>44170</v>
      </c>
      <c r="C13" s="6"/>
      <c r="D13" s="6"/>
      <c r="E13" s="5"/>
      <c r="G13" s="6">
        <v>44170</v>
      </c>
      <c r="H13" s="6"/>
      <c r="I13" s="6"/>
      <c r="J13" s="5"/>
    </row>
    <row r="14" spans="2:10" ht="20.100000000000001" customHeight="1" x14ac:dyDescent="0.25">
      <c r="B14" s="6">
        <v>44206</v>
      </c>
      <c r="C14" s="6"/>
      <c r="D14" s="6"/>
      <c r="E14" s="5"/>
      <c r="G14" s="6">
        <v>44206</v>
      </c>
      <c r="H14" s="6"/>
      <c r="I14" s="6"/>
      <c r="J14" s="5"/>
    </row>
    <row r="15" spans="2:10" ht="20.100000000000001" customHeight="1" x14ac:dyDescent="0.25">
      <c r="B15" s="6">
        <v>44242</v>
      </c>
      <c r="C15" s="6"/>
      <c r="D15" s="6"/>
      <c r="E15" s="5"/>
      <c r="G15" s="6">
        <v>44242</v>
      </c>
      <c r="H15" s="6"/>
      <c r="I15" s="6"/>
      <c r="J15" s="5"/>
    </row>
    <row r="16" spans="2:10" ht="42.75" customHeight="1" x14ac:dyDescent="0.25">
      <c r="B16" s="8"/>
      <c r="C16" s="8"/>
      <c r="D16" s="8"/>
    </row>
    <row r="17" spans="2:5" ht="20.100000000000001" customHeight="1" x14ac:dyDescent="0.25">
      <c r="B17" s="8"/>
      <c r="C17" s="8"/>
      <c r="D17" s="8"/>
      <c r="E17" s="9"/>
    </row>
    <row r="18" spans="2:5" ht="20.100000000000001" customHeight="1" x14ac:dyDescent="0.25">
      <c r="B18" s="8"/>
      <c r="C18" s="8"/>
      <c r="D18" s="8"/>
    </row>
    <row r="19" spans="2:5" ht="20.100000000000001" customHeight="1" x14ac:dyDescent="0.25">
      <c r="B19" s="8"/>
      <c r="C19" s="8"/>
      <c r="D19" s="8"/>
    </row>
    <row r="20" spans="2:5" ht="20.100000000000001" customHeight="1" x14ac:dyDescent="0.25">
      <c r="B20" s="8"/>
      <c r="C20" s="8"/>
      <c r="D20" s="8"/>
    </row>
    <row r="21" spans="2:5" ht="20.100000000000001" customHeight="1" x14ac:dyDescent="0.25">
      <c r="B21" s="8"/>
      <c r="C21" s="8"/>
      <c r="D21" s="8"/>
    </row>
  </sheetData>
  <mergeCells count="2">
    <mergeCell ref="B2:E2"/>
    <mergeCell ref="G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K21"/>
  <sheetViews>
    <sheetView showGridLines="0" workbookViewId="0">
      <selection activeCell="E2" sqref="E2:F2"/>
    </sheetView>
  </sheetViews>
  <sheetFormatPr defaultRowHeight="20.100000000000001" customHeight="1" x14ac:dyDescent="0.25"/>
  <cols>
    <col min="1" max="1" width="4.5703125" style="3" customWidth="1"/>
    <col min="2" max="2" width="31.42578125" style="3" bestFit="1" customWidth="1"/>
    <col min="3" max="3" width="17.28515625" style="3" customWidth="1"/>
    <col min="4" max="4" width="44.42578125" style="3" customWidth="1"/>
    <col min="5" max="5" width="24.42578125" style="3" bestFit="1" customWidth="1"/>
    <col min="6" max="6" width="15.42578125" style="3" bestFit="1" customWidth="1"/>
    <col min="7" max="7" width="10.140625" style="3" bestFit="1" customWidth="1"/>
    <col min="8" max="8" width="9.140625" style="3"/>
    <col min="9" max="9" width="10.140625" style="3" bestFit="1" customWidth="1"/>
    <col min="10" max="16384" width="9.140625" style="3"/>
  </cols>
  <sheetData>
    <row r="2" spans="2:11" ht="20.100000000000001" customHeight="1" thickBot="1" x14ac:dyDescent="0.3">
      <c r="B2" s="12" t="s">
        <v>34</v>
      </c>
      <c r="C2" s="12"/>
      <c r="E2" s="12" t="s">
        <v>37</v>
      </c>
      <c r="F2" s="12"/>
    </row>
    <row r="3" spans="2:11" ht="20.100000000000001" customHeight="1" thickTop="1" x14ac:dyDescent="0.25"/>
    <row r="4" spans="2:11" ht="20.100000000000001" customHeight="1" x14ac:dyDescent="0.25">
      <c r="B4" s="1" t="s">
        <v>0</v>
      </c>
      <c r="C4" s="1" t="s">
        <v>1</v>
      </c>
      <c r="D4" s="4"/>
      <c r="E4" s="1" t="s">
        <v>0</v>
      </c>
      <c r="F4" s="1" t="s">
        <v>1</v>
      </c>
    </row>
    <row r="5" spans="2:11" ht="20.100000000000001" customHeight="1" x14ac:dyDescent="0.25">
      <c r="B5" s="5" t="s">
        <v>2</v>
      </c>
      <c r="C5" s="6" cm="1">
        <f t="array" ref="C5:C15">DATE(2022,5,_xlfn.SEQUENCE(11,1,20,7))</f>
        <v>44701</v>
      </c>
      <c r="E5" s="5" t="s">
        <v>2</v>
      </c>
      <c r="F5" s="6"/>
    </row>
    <row r="6" spans="2:11" ht="20.100000000000001" customHeight="1" x14ac:dyDescent="0.25">
      <c r="B6" s="5" t="s">
        <v>3</v>
      </c>
      <c r="C6" s="6">
        <v>44708</v>
      </c>
      <c r="E6" s="5" t="s">
        <v>3</v>
      </c>
      <c r="F6" s="6"/>
    </row>
    <row r="7" spans="2:11" ht="20.100000000000001" customHeight="1" x14ac:dyDescent="0.25">
      <c r="B7" s="5" t="s">
        <v>4</v>
      </c>
      <c r="C7" s="6">
        <v>44715</v>
      </c>
      <c r="E7" s="5" t="s">
        <v>4</v>
      </c>
      <c r="F7" s="6"/>
    </row>
    <row r="8" spans="2:11" ht="20.100000000000001" customHeight="1" x14ac:dyDescent="0.25">
      <c r="B8" s="5" t="s">
        <v>5</v>
      </c>
      <c r="C8" s="6">
        <v>44722</v>
      </c>
      <c r="E8" s="5" t="s">
        <v>5</v>
      </c>
      <c r="F8" s="6"/>
      <c r="K8" s="4"/>
    </row>
    <row r="9" spans="2:11" ht="20.100000000000001" customHeight="1" x14ac:dyDescent="0.25">
      <c r="B9" s="5" t="s">
        <v>6</v>
      </c>
      <c r="C9" s="6">
        <v>44729</v>
      </c>
      <c r="E9" s="5" t="s">
        <v>6</v>
      </c>
      <c r="F9" s="6"/>
      <c r="K9" s="4"/>
    </row>
    <row r="10" spans="2:11" ht="20.100000000000001" customHeight="1" x14ac:dyDescent="0.25">
      <c r="B10" s="5" t="s">
        <v>7</v>
      </c>
      <c r="C10" s="6">
        <v>44736</v>
      </c>
      <c r="E10" s="5" t="s">
        <v>7</v>
      </c>
      <c r="F10" s="6"/>
      <c r="K10" s="4"/>
    </row>
    <row r="11" spans="2:11" ht="20.100000000000001" customHeight="1" x14ac:dyDescent="0.25">
      <c r="B11" s="5" t="s">
        <v>8</v>
      </c>
      <c r="C11" s="6">
        <v>44743</v>
      </c>
      <c r="E11" s="5" t="s">
        <v>8</v>
      </c>
      <c r="F11" s="6"/>
      <c r="G11" s="4"/>
    </row>
    <row r="12" spans="2:11" ht="20.100000000000001" customHeight="1" x14ac:dyDescent="0.25">
      <c r="B12" s="5" t="s">
        <v>9</v>
      </c>
      <c r="C12" s="6">
        <v>44750</v>
      </c>
      <c r="E12" s="5" t="s">
        <v>9</v>
      </c>
      <c r="F12" s="6"/>
      <c r="I12" s="4"/>
    </row>
    <row r="13" spans="2:11" ht="20.100000000000001" customHeight="1" x14ac:dyDescent="0.25">
      <c r="B13" s="5" t="s">
        <v>10</v>
      </c>
      <c r="C13" s="6">
        <v>44757</v>
      </c>
      <c r="E13" s="5" t="s">
        <v>10</v>
      </c>
      <c r="F13" s="6"/>
    </row>
    <row r="14" spans="2:11" ht="20.100000000000001" customHeight="1" x14ac:dyDescent="0.25">
      <c r="B14" s="5" t="s">
        <v>11</v>
      </c>
      <c r="C14" s="6">
        <v>44764</v>
      </c>
      <c r="E14" s="5" t="s">
        <v>11</v>
      </c>
      <c r="F14" s="6"/>
    </row>
    <row r="15" spans="2:11" ht="20.100000000000001" customHeight="1" x14ac:dyDescent="0.25">
      <c r="B15" s="5" t="s">
        <v>12</v>
      </c>
      <c r="C15" s="6">
        <v>44771</v>
      </c>
      <c r="E15" s="5" t="s">
        <v>12</v>
      </c>
      <c r="F15" s="6"/>
    </row>
    <row r="16" spans="2:11" ht="45.75" customHeight="1" x14ac:dyDescent="0.25">
      <c r="C16" s="8"/>
    </row>
    <row r="17" spans="3:7" ht="20.100000000000001" customHeight="1" x14ac:dyDescent="0.25">
      <c r="C17" s="8"/>
      <c r="G17" s="9"/>
    </row>
    <row r="18" spans="3:7" ht="20.100000000000001" customHeight="1" x14ac:dyDescent="0.25">
      <c r="C18" s="8"/>
    </row>
    <row r="19" spans="3:7" ht="20.100000000000001" customHeight="1" x14ac:dyDescent="0.25">
      <c r="C19" s="8"/>
    </row>
    <row r="20" spans="3:7" ht="20.100000000000001" customHeight="1" x14ac:dyDescent="0.25">
      <c r="C20" s="8"/>
    </row>
    <row r="21" spans="3:7" ht="20.100000000000001" customHeight="1" x14ac:dyDescent="0.25">
      <c r="C21" s="8"/>
    </row>
  </sheetData>
  <mergeCells count="2">
    <mergeCell ref="B2:C2"/>
    <mergeCell ref="E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1"/>
  <sheetViews>
    <sheetView showGridLines="0" tabSelected="1" workbookViewId="0">
      <selection activeCell="L13" sqref="L13"/>
    </sheetView>
  </sheetViews>
  <sheetFormatPr defaultRowHeight="20.100000000000001" customHeight="1" x14ac:dyDescent="0.25"/>
  <cols>
    <col min="1" max="1" width="4.42578125" style="3" customWidth="1"/>
    <col min="2" max="2" width="31.42578125" style="3" bestFit="1" customWidth="1"/>
    <col min="3" max="3" width="17.28515625" style="3" customWidth="1"/>
    <col min="4" max="4" width="20.5703125" style="3" customWidth="1"/>
    <col min="5" max="5" width="24.42578125" style="3" bestFit="1" customWidth="1"/>
    <col min="6" max="6" width="15.42578125" style="3" bestFit="1" customWidth="1"/>
    <col min="7" max="7" width="10.140625" style="3" bestFit="1" customWidth="1"/>
    <col min="8" max="8" width="9.140625" style="3"/>
    <col min="9" max="9" width="10.140625" style="3" bestFit="1" customWidth="1"/>
    <col min="10" max="16384" width="9.140625" style="3"/>
  </cols>
  <sheetData>
    <row r="2" spans="2:9" ht="20.100000000000001" customHeight="1" thickBot="1" x14ac:dyDescent="0.3">
      <c r="B2" s="12" t="s">
        <v>30</v>
      </c>
      <c r="C2" s="12"/>
      <c r="E2" s="12" t="s">
        <v>37</v>
      </c>
      <c r="F2" s="12"/>
    </row>
    <row r="3" spans="2:9" ht="20.100000000000001" customHeight="1" thickTop="1" x14ac:dyDescent="0.25"/>
    <row r="4" spans="2:9" ht="20.100000000000001" customHeight="1" x14ac:dyDescent="0.25">
      <c r="B4" s="1" t="s">
        <v>0</v>
      </c>
      <c r="C4" s="1" t="s">
        <v>1</v>
      </c>
      <c r="D4" s="4"/>
      <c r="E4" s="1" t="s">
        <v>0</v>
      </c>
      <c r="F4" s="1" t="s">
        <v>1</v>
      </c>
    </row>
    <row r="5" spans="2:9" ht="20.100000000000001" customHeight="1" x14ac:dyDescent="0.25">
      <c r="B5" s="5" t="s">
        <v>2</v>
      </c>
      <c r="C5" s="6">
        <f ca="1">TODAY()</f>
        <v>44871</v>
      </c>
      <c r="D5" s="7"/>
      <c r="E5" s="5" t="s">
        <v>2</v>
      </c>
      <c r="F5" s="6"/>
    </row>
    <row r="6" spans="2:9" ht="20.100000000000001" customHeight="1" x14ac:dyDescent="0.25">
      <c r="B6" s="5" t="s">
        <v>3</v>
      </c>
      <c r="C6" s="6"/>
      <c r="E6" s="5" t="s">
        <v>3</v>
      </c>
      <c r="F6" s="6"/>
    </row>
    <row r="7" spans="2:9" ht="20.100000000000001" customHeight="1" x14ac:dyDescent="0.25">
      <c r="B7" s="5" t="s">
        <v>4</v>
      </c>
      <c r="C7" s="6"/>
      <c r="E7" s="5" t="s">
        <v>4</v>
      </c>
      <c r="F7" s="6"/>
    </row>
    <row r="8" spans="2:9" ht="20.100000000000001" customHeight="1" x14ac:dyDescent="0.25">
      <c r="B8" s="5" t="s">
        <v>5</v>
      </c>
      <c r="C8" s="6"/>
      <c r="D8" s="4"/>
      <c r="E8" s="5" t="s">
        <v>5</v>
      </c>
      <c r="F8" s="6"/>
      <c r="I8" s="4"/>
    </row>
    <row r="9" spans="2:9" ht="20.100000000000001" customHeight="1" x14ac:dyDescent="0.25">
      <c r="B9" s="5" t="s">
        <v>6</v>
      </c>
      <c r="C9" s="6"/>
      <c r="E9" s="5" t="s">
        <v>6</v>
      </c>
      <c r="F9" s="6"/>
      <c r="I9" s="4"/>
    </row>
    <row r="10" spans="2:9" ht="20.100000000000001" customHeight="1" x14ac:dyDescent="0.25">
      <c r="B10" s="5" t="s">
        <v>7</v>
      </c>
      <c r="C10" s="6"/>
      <c r="E10" s="5" t="s">
        <v>7</v>
      </c>
      <c r="F10" s="6"/>
      <c r="I10" s="4"/>
    </row>
    <row r="11" spans="2:9" ht="20.100000000000001" customHeight="1" x14ac:dyDescent="0.25">
      <c r="B11" s="5" t="s">
        <v>8</v>
      </c>
      <c r="C11" s="6"/>
      <c r="E11" s="5" t="s">
        <v>8</v>
      </c>
      <c r="F11" s="6"/>
    </row>
    <row r="12" spans="2:9" ht="20.100000000000001" customHeight="1" x14ac:dyDescent="0.25">
      <c r="B12" s="5" t="s">
        <v>9</v>
      </c>
      <c r="C12" s="6"/>
      <c r="E12" s="5" t="s">
        <v>9</v>
      </c>
      <c r="F12" s="6"/>
      <c r="G12" s="4"/>
    </row>
    <row r="13" spans="2:9" ht="20.100000000000001" customHeight="1" x14ac:dyDescent="0.25">
      <c r="B13" s="5" t="s">
        <v>10</v>
      </c>
      <c r="C13" s="6"/>
      <c r="E13" s="5" t="s">
        <v>10</v>
      </c>
      <c r="F13" s="6"/>
    </row>
    <row r="14" spans="2:9" ht="20.100000000000001" customHeight="1" x14ac:dyDescent="0.25">
      <c r="B14" s="5" t="s">
        <v>11</v>
      </c>
      <c r="C14" s="6"/>
      <c r="E14" s="5" t="s">
        <v>11</v>
      </c>
      <c r="F14" s="6"/>
    </row>
    <row r="15" spans="2:9" ht="20.100000000000001" customHeight="1" x14ac:dyDescent="0.25">
      <c r="B15" s="5" t="s">
        <v>12</v>
      </c>
      <c r="C15" s="6"/>
      <c r="E15" s="5" t="s">
        <v>12</v>
      </c>
      <c r="F15" s="6"/>
    </row>
    <row r="16" spans="2:9" ht="40.5" customHeight="1" x14ac:dyDescent="0.25">
      <c r="C16" s="8"/>
    </row>
    <row r="17" spans="3:5" ht="20.100000000000001" customHeight="1" x14ac:dyDescent="0.25">
      <c r="C17" s="8"/>
      <c r="E17" s="9"/>
    </row>
    <row r="18" spans="3:5" ht="20.100000000000001" customHeight="1" x14ac:dyDescent="0.25">
      <c r="C18" s="8"/>
    </row>
    <row r="19" spans="3:5" ht="20.100000000000001" customHeight="1" x14ac:dyDescent="0.25">
      <c r="C19" s="8"/>
    </row>
    <row r="20" spans="3:5" ht="20.100000000000001" customHeight="1" x14ac:dyDescent="0.25">
      <c r="C20" s="8"/>
    </row>
    <row r="21" spans="3:5" ht="20.100000000000001" customHeight="1" x14ac:dyDescent="0.25">
      <c r="C21" s="8"/>
    </row>
  </sheetData>
  <mergeCells count="2">
    <mergeCell ref="B2:C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Num_arg</vt:lpstr>
      <vt:lpstr>Ref_arg</vt:lpstr>
      <vt:lpstr>array</vt:lpstr>
      <vt:lpstr>1st date</vt:lpstr>
      <vt:lpstr>last date</vt:lpstr>
      <vt:lpstr>add</vt:lpstr>
      <vt:lpstr>sub</vt:lpstr>
      <vt:lpstr>1st day of year</vt:lpstr>
      <vt:lpstr>difference</vt:lpstr>
      <vt:lpstr>workdays</vt:lpstr>
      <vt:lpstr>series</vt:lpstr>
      <vt:lpstr>Today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2022-11-06T05:36:12Z</dcterms:modified>
</cp:coreProperties>
</file>