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OFTEKO\61-0047\"/>
    </mc:Choice>
  </mc:AlternateContent>
  <xr:revisionPtr revIDLastSave="0" documentId="13_ncr:1_{8BABA8B1-F621-461D-846A-E1F1B4CEE59E}" xr6:coauthVersionLast="47" xr6:coauthVersionMax="47" xr10:uidLastSave="{00000000-0000-0000-0000-000000000000}"/>
  <bookViews>
    <workbookView xWindow="-120" yWindow="-120" windowWidth="20730" windowHeight="11160" xr2:uid="{9B5D6907-D456-4441-B248-C1951F1E7C52}"/>
  </bookViews>
  <sheets>
    <sheet name="Dataset" sheetId="4" r:id="rId1"/>
    <sheet name="Public Mfg" sheetId="1" r:id="rId2"/>
    <sheet name="Dataset 2" sheetId="5" r:id="rId3"/>
    <sheet name="Private Mfg" sheetId="2" r:id="rId4"/>
    <sheet name="Dataset 3" sheetId="6" r:id="rId5"/>
    <sheet name="general firm" sheetId="3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" i="3" l="1"/>
  <c r="F7" i="3"/>
  <c r="F6" i="3"/>
  <c r="F5" i="3"/>
  <c r="F8" i="2"/>
  <c r="F9" i="2"/>
  <c r="F7" i="2"/>
  <c r="F6" i="2"/>
  <c r="F5" i="2"/>
  <c r="J5" i="1"/>
  <c r="I5" i="1"/>
  <c r="F9" i="1"/>
  <c r="F8" i="1"/>
  <c r="F7" i="1"/>
  <c r="F6" i="1"/>
  <c r="F5" i="1"/>
  <c r="I5" i="3" l="1"/>
  <c r="J5" i="3" s="1"/>
  <c r="I5" i="2"/>
  <c r="J5" i="2" s="1"/>
</calcChain>
</file>

<file path=xl/sharedStrings.xml><?xml version="1.0" encoding="utf-8"?>
<sst xmlns="http://schemas.openxmlformats.org/spreadsheetml/2006/main" count="111" uniqueCount="27">
  <si>
    <t xml:space="preserve">Particulars </t>
  </si>
  <si>
    <t>Total Current Assets</t>
  </si>
  <si>
    <t>Total Current Liabilities</t>
  </si>
  <si>
    <t>Dividend Paid</t>
  </si>
  <si>
    <t>Operating Income</t>
  </si>
  <si>
    <t>Retained Earnings</t>
  </si>
  <si>
    <t>Market Value of Equity</t>
  </si>
  <si>
    <t>Sales</t>
  </si>
  <si>
    <t>Total Liabilities</t>
  </si>
  <si>
    <t>Total Assets</t>
  </si>
  <si>
    <t>Coefficient</t>
  </si>
  <si>
    <t>Zone</t>
  </si>
  <si>
    <t>Value</t>
  </si>
  <si>
    <t>X1</t>
  </si>
  <si>
    <t>X2</t>
  </si>
  <si>
    <t>X3</t>
  </si>
  <si>
    <t>X4</t>
  </si>
  <si>
    <t>X5</t>
  </si>
  <si>
    <t>Z score</t>
  </si>
  <si>
    <t>Net Income</t>
  </si>
  <si>
    <t>Net Worth</t>
  </si>
  <si>
    <t>X4A</t>
  </si>
  <si>
    <t>Amount (in million)</t>
  </si>
  <si>
    <t>Altman Z Score for Public Manufacturing Company</t>
  </si>
  <si>
    <t>Altman Z Score for Private Manufacturing Company</t>
  </si>
  <si>
    <t>Altman Z Score for General Firm</t>
  </si>
  <si>
    <t>Constant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</si>
</sst>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11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2" xfId="0" applyNumberForma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0" borderId="0" xfId="0" applyBorder="1"/>
    <xf numFmtId="0" fontId="1" fillId="2" borderId="1" xfId="1" applyFill="1" applyAlignment="1">
      <alignment horizontal="center" vertical="center"/>
    </xf>
  </cellXfs>
  <cellStyles count="2">
    <cellStyle name="Heading 2" xfId="1" builtinId="1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22BD7-62B9-4FBE-972A-842BB0A25554}">
  <dimension ref="B2:K14"/>
  <sheetViews>
    <sheetView showGridLines="0" tabSelected="1" workbookViewId="0"/>
  </sheetViews>
  <sheetFormatPr defaultRowHeight="20.100000000000001" customHeight="1" x14ac:dyDescent="0.25"/>
  <cols>
    <col min="1" max="1" width="6.42578125" customWidth="1"/>
    <col min="2" max="2" width="25.7109375" customWidth="1"/>
    <col min="3" max="3" width="32" customWidth="1"/>
    <col min="4" max="4" width="7.5703125" customWidth="1"/>
    <col min="5" max="5" width="11.42578125" bestFit="1" customWidth="1"/>
    <col min="6" max="6" width="6.42578125" bestFit="1" customWidth="1"/>
    <col min="7" max="7" width="8.85546875" bestFit="1" customWidth="1"/>
    <col min="8" max="8" width="7.85546875" customWidth="1"/>
  </cols>
  <sheetData>
    <row r="2" spans="2:11" ht="20.100000000000001" customHeight="1" thickBot="1" x14ac:dyDescent="0.3">
      <c r="B2" s="10" t="s">
        <v>23</v>
      </c>
      <c r="C2" s="10"/>
    </row>
    <row r="3" spans="2:11" ht="20.100000000000001" customHeight="1" thickTop="1" x14ac:dyDescent="0.25">
      <c r="B3" s="2"/>
      <c r="C3" s="2"/>
      <c r="D3" s="2"/>
      <c r="E3" s="2"/>
      <c r="F3" s="2"/>
      <c r="G3" s="2"/>
    </row>
    <row r="4" spans="2:11" ht="20.100000000000001" customHeight="1" x14ac:dyDescent="0.25">
      <c r="B4" s="1" t="s">
        <v>0</v>
      </c>
      <c r="C4" s="1" t="s">
        <v>22</v>
      </c>
      <c r="D4" s="2"/>
      <c r="E4" s="7"/>
      <c r="F4" s="7"/>
      <c r="G4" s="7"/>
      <c r="H4" s="8"/>
      <c r="I4" s="7"/>
      <c r="J4" s="7"/>
      <c r="K4" s="9"/>
    </row>
    <row r="5" spans="2:11" ht="20.100000000000001" customHeight="1" x14ac:dyDescent="0.25">
      <c r="B5" s="3" t="s">
        <v>1</v>
      </c>
      <c r="C5" s="4">
        <v>100</v>
      </c>
      <c r="D5" s="2"/>
      <c r="E5" s="8"/>
      <c r="F5" s="8"/>
      <c r="G5" s="8"/>
      <c r="H5" s="8"/>
      <c r="I5" s="8"/>
      <c r="J5" s="8"/>
      <c r="K5" s="9"/>
    </row>
    <row r="6" spans="2:11" ht="20.100000000000001" customHeight="1" x14ac:dyDescent="0.25">
      <c r="B6" s="3" t="s">
        <v>2</v>
      </c>
      <c r="C6" s="4">
        <v>80</v>
      </c>
      <c r="D6" s="2"/>
      <c r="E6" s="8"/>
      <c r="F6" s="8"/>
      <c r="G6" s="8"/>
      <c r="H6" s="8"/>
      <c r="I6" s="8"/>
      <c r="J6" s="8"/>
      <c r="K6" s="9"/>
    </row>
    <row r="7" spans="2:11" ht="20.100000000000001" customHeight="1" x14ac:dyDescent="0.25">
      <c r="B7" s="3" t="s">
        <v>19</v>
      </c>
      <c r="C7" s="4">
        <v>45</v>
      </c>
      <c r="D7" s="2"/>
      <c r="E7" s="8"/>
      <c r="F7" s="8"/>
      <c r="G7" s="8"/>
      <c r="H7" s="8"/>
      <c r="I7" s="8"/>
      <c r="J7" s="8"/>
      <c r="K7" s="9"/>
    </row>
    <row r="8" spans="2:11" ht="20.100000000000001" customHeight="1" x14ac:dyDescent="0.25">
      <c r="B8" s="3" t="s">
        <v>3</v>
      </c>
      <c r="C8" s="6">
        <v>12</v>
      </c>
      <c r="D8" s="2"/>
      <c r="E8" s="8"/>
      <c r="F8" s="8"/>
      <c r="G8" s="8"/>
      <c r="H8" s="8"/>
      <c r="I8" s="8"/>
      <c r="J8" s="8"/>
      <c r="K8" s="9"/>
    </row>
    <row r="9" spans="2:11" ht="20.100000000000001" customHeight="1" x14ac:dyDescent="0.25">
      <c r="B9" s="3" t="s">
        <v>4</v>
      </c>
      <c r="C9" s="4">
        <v>55</v>
      </c>
      <c r="D9" s="2"/>
      <c r="E9" s="8"/>
      <c r="F9" s="8"/>
      <c r="G9" s="8"/>
      <c r="H9" s="8"/>
      <c r="I9" s="8"/>
      <c r="J9" s="8"/>
      <c r="K9" s="9"/>
    </row>
    <row r="10" spans="2:11" ht="20.100000000000001" customHeight="1" x14ac:dyDescent="0.25">
      <c r="B10" s="3" t="s">
        <v>5</v>
      </c>
      <c r="C10" s="4">
        <v>40</v>
      </c>
      <c r="D10" s="2"/>
      <c r="F10" s="5"/>
      <c r="G10" s="5"/>
    </row>
    <row r="11" spans="2:11" ht="20.100000000000001" customHeight="1" x14ac:dyDescent="0.25">
      <c r="B11" s="3" t="s">
        <v>6</v>
      </c>
      <c r="C11" s="4">
        <v>800</v>
      </c>
      <c r="D11" s="2"/>
      <c r="E11" s="2"/>
      <c r="F11" s="2"/>
      <c r="G11" s="2"/>
    </row>
    <row r="12" spans="2:11" ht="20.100000000000001" customHeight="1" x14ac:dyDescent="0.25">
      <c r="B12" s="3" t="s">
        <v>7</v>
      </c>
      <c r="C12" s="4">
        <v>240</v>
      </c>
      <c r="D12" s="2"/>
      <c r="E12" s="2"/>
      <c r="F12" s="2"/>
      <c r="G12" s="2"/>
    </row>
    <row r="13" spans="2:11" ht="20.100000000000001" customHeight="1" x14ac:dyDescent="0.25">
      <c r="B13" s="3" t="s">
        <v>8</v>
      </c>
      <c r="C13" s="4">
        <v>270</v>
      </c>
      <c r="D13" s="2"/>
      <c r="E13" s="2"/>
      <c r="F13" s="2"/>
      <c r="G13" s="2"/>
    </row>
    <row r="14" spans="2:11" ht="20.100000000000001" customHeight="1" x14ac:dyDescent="0.25">
      <c r="B14" s="3" t="s">
        <v>9</v>
      </c>
      <c r="C14" s="4">
        <v>350</v>
      </c>
      <c r="D14" s="2"/>
      <c r="E14" s="2"/>
      <c r="F14" s="2"/>
      <c r="G14" s="2"/>
    </row>
  </sheetData>
  <mergeCells count="1">
    <mergeCell ref="B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A248F-35C8-4EB9-9EAF-73BAB48EBC45}">
  <dimension ref="B2:J14"/>
  <sheetViews>
    <sheetView showGridLines="0" workbookViewId="0">
      <selection activeCell="L13" sqref="L13"/>
    </sheetView>
  </sheetViews>
  <sheetFormatPr defaultRowHeight="20.100000000000001" customHeight="1" x14ac:dyDescent="0.25"/>
  <cols>
    <col min="1" max="1" width="5.140625" customWidth="1"/>
    <col min="2" max="2" width="22" bestFit="1" customWidth="1"/>
    <col min="3" max="3" width="19.85546875" bestFit="1" customWidth="1"/>
    <col min="4" max="4" width="6.28515625" customWidth="1"/>
    <col min="5" max="5" width="11.42578125" bestFit="1" customWidth="1"/>
    <col min="6" max="6" width="6.42578125" bestFit="1" customWidth="1"/>
    <col min="7" max="7" width="8.85546875" bestFit="1" customWidth="1"/>
    <col min="8" max="8" width="6.28515625" customWidth="1"/>
    <col min="9" max="9" width="8.7109375" customWidth="1"/>
    <col min="10" max="10" width="7.42578125" customWidth="1"/>
    <col min="11" max="11" width="5.7109375" customWidth="1"/>
  </cols>
  <sheetData>
    <row r="2" spans="2:10" ht="20.100000000000001" customHeight="1" thickBot="1" x14ac:dyDescent="0.3">
      <c r="B2" s="10" t="s">
        <v>23</v>
      </c>
      <c r="C2" s="10"/>
      <c r="D2" s="10"/>
      <c r="E2" s="10"/>
      <c r="F2" s="10"/>
      <c r="G2" s="10"/>
      <c r="H2" s="10"/>
      <c r="I2" s="10"/>
      <c r="J2" s="10"/>
    </row>
    <row r="3" spans="2:10" ht="20.100000000000001" customHeight="1" thickTop="1" x14ac:dyDescent="0.25">
      <c r="B3" s="2"/>
      <c r="C3" s="2"/>
      <c r="D3" s="2"/>
      <c r="E3" s="2"/>
      <c r="F3" s="2"/>
      <c r="G3" s="2"/>
    </row>
    <row r="4" spans="2:10" ht="20.100000000000001" customHeight="1" x14ac:dyDescent="0.25">
      <c r="B4" s="1" t="s">
        <v>0</v>
      </c>
      <c r="C4" s="1" t="s">
        <v>22</v>
      </c>
      <c r="D4" s="2"/>
      <c r="E4" s="1" t="s">
        <v>10</v>
      </c>
      <c r="F4" s="1" t="s">
        <v>12</v>
      </c>
      <c r="G4" s="1" t="s">
        <v>26</v>
      </c>
      <c r="H4" s="2"/>
      <c r="I4" s="1" t="s">
        <v>18</v>
      </c>
      <c r="J4" s="1" t="s">
        <v>11</v>
      </c>
    </row>
    <row r="5" spans="2:10" ht="20.100000000000001" customHeight="1" x14ac:dyDescent="0.25">
      <c r="B5" s="3" t="s">
        <v>1</v>
      </c>
      <c r="C5" s="4">
        <v>100</v>
      </c>
      <c r="D5" s="2"/>
      <c r="E5" s="3" t="s">
        <v>13</v>
      </c>
      <c r="F5" s="3">
        <f>(C5-C6)/C14</f>
        <v>5.7142857142857141E-2</v>
      </c>
      <c r="G5" s="3">
        <v>1.2</v>
      </c>
      <c r="H5" s="2"/>
      <c r="I5" s="3">
        <f>G5*F5+G6*F6+G7*F7+G8*F8+G9*F9</f>
        <v>2.7974285714285712</v>
      </c>
      <c r="J5" s="3" t="str">
        <f>IF(I5&gt;3,"Safe",(IF(I5&lt;1.8, "Distress", "Grey")))</f>
        <v>Grey</v>
      </c>
    </row>
    <row r="6" spans="2:10" ht="20.100000000000001" customHeight="1" x14ac:dyDescent="0.25">
      <c r="B6" s="3" t="s">
        <v>2</v>
      </c>
      <c r="C6" s="4">
        <v>80</v>
      </c>
      <c r="D6" s="2"/>
      <c r="E6" s="3" t="s">
        <v>14</v>
      </c>
      <c r="F6" s="3">
        <f>C10/C14</f>
        <v>0.11428571428571428</v>
      </c>
      <c r="G6" s="3">
        <v>1.4</v>
      </c>
      <c r="H6" s="2"/>
      <c r="I6" s="2"/>
      <c r="J6" s="2"/>
    </row>
    <row r="7" spans="2:10" ht="20.100000000000001" customHeight="1" x14ac:dyDescent="0.25">
      <c r="B7" s="3" t="s">
        <v>19</v>
      </c>
      <c r="C7" s="4">
        <v>45</v>
      </c>
      <c r="D7" s="2"/>
      <c r="E7" s="3" t="s">
        <v>15</v>
      </c>
      <c r="F7" s="3">
        <f>C9/C14</f>
        <v>0.15714285714285714</v>
      </c>
      <c r="G7" s="3">
        <v>3.3</v>
      </c>
      <c r="H7" s="2"/>
      <c r="I7" s="2"/>
      <c r="J7" s="2"/>
    </row>
    <row r="8" spans="2:10" ht="20.100000000000001" customHeight="1" x14ac:dyDescent="0.25">
      <c r="B8" s="3" t="s">
        <v>3</v>
      </c>
      <c r="C8" s="6">
        <v>12</v>
      </c>
      <c r="D8" s="2"/>
      <c r="E8" s="3" t="s">
        <v>16</v>
      </c>
      <c r="F8" s="3">
        <f>C11/C14</f>
        <v>2.2857142857142856</v>
      </c>
      <c r="G8" s="3">
        <v>0.6</v>
      </c>
      <c r="H8" s="2"/>
      <c r="I8" s="2"/>
      <c r="J8" s="2"/>
    </row>
    <row r="9" spans="2:10" ht="20.100000000000001" customHeight="1" x14ac:dyDescent="0.25">
      <c r="B9" s="3" t="s">
        <v>4</v>
      </c>
      <c r="C9" s="4">
        <v>55</v>
      </c>
      <c r="D9" s="2"/>
      <c r="E9" s="3" t="s">
        <v>17</v>
      </c>
      <c r="F9" s="3">
        <f>C12/C14</f>
        <v>0.68571428571428572</v>
      </c>
      <c r="G9" s="3">
        <v>0.99</v>
      </c>
      <c r="H9" s="2"/>
      <c r="I9" s="2"/>
      <c r="J9" s="2"/>
    </row>
    <row r="10" spans="2:10" ht="20.100000000000001" customHeight="1" x14ac:dyDescent="0.25">
      <c r="B10" s="3" t="s">
        <v>5</v>
      </c>
      <c r="C10" s="4">
        <v>40</v>
      </c>
      <c r="D10" s="2"/>
      <c r="F10" s="5"/>
      <c r="G10" s="5"/>
    </row>
    <row r="11" spans="2:10" ht="20.100000000000001" customHeight="1" x14ac:dyDescent="0.25">
      <c r="B11" s="3" t="s">
        <v>6</v>
      </c>
      <c r="C11" s="4">
        <v>800</v>
      </c>
      <c r="D11" s="2"/>
      <c r="E11" s="2"/>
      <c r="F11" s="2"/>
      <c r="G11" s="2"/>
    </row>
    <row r="12" spans="2:10" ht="20.100000000000001" customHeight="1" x14ac:dyDescent="0.25">
      <c r="B12" s="3" t="s">
        <v>7</v>
      </c>
      <c r="C12" s="4">
        <v>240</v>
      </c>
      <c r="D12" s="2"/>
      <c r="E12" s="2"/>
      <c r="F12" s="2"/>
      <c r="G12" s="2"/>
    </row>
    <row r="13" spans="2:10" ht="20.100000000000001" customHeight="1" x14ac:dyDescent="0.25">
      <c r="B13" s="3" t="s">
        <v>8</v>
      </c>
      <c r="C13" s="4">
        <v>270</v>
      </c>
      <c r="D13" s="2"/>
      <c r="E13" s="2"/>
      <c r="F13" s="2"/>
      <c r="G13" s="2"/>
    </row>
    <row r="14" spans="2:10" ht="20.100000000000001" customHeight="1" x14ac:dyDescent="0.25">
      <c r="B14" s="3" t="s">
        <v>9</v>
      </c>
      <c r="C14" s="4">
        <v>350</v>
      </c>
      <c r="D14" s="2"/>
      <c r="E14" s="2"/>
      <c r="F14" s="2"/>
      <c r="G14" s="2"/>
    </row>
  </sheetData>
  <mergeCells count="1">
    <mergeCell ref="B2:J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03D75-086F-420C-B993-083F80D7B874}">
  <dimension ref="B2:J15"/>
  <sheetViews>
    <sheetView showGridLines="0" workbookViewId="0">
      <selection activeCell="B2" sqref="B2:C2"/>
    </sheetView>
  </sheetViews>
  <sheetFormatPr defaultRowHeight="20.100000000000001" customHeight="1" x14ac:dyDescent="0.25"/>
  <cols>
    <col min="1" max="1" width="6.42578125" customWidth="1"/>
    <col min="2" max="2" width="22" bestFit="1" customWidth="1"/>
    <col min="3" max="3" width="34.5703125" customWidth="1"/>
    <col min="4" max="4" width="7.5703125" customWidth="1"/>
    <col min="5" max="5" width="11.42578125" bestFit="1" customWidth="1"/>
    <col min="6" max="6" width="6.42578125" bestFit="1" customWidth="1"/>
    <col min="7" max="7" width="8.85546875" bestFit="1" customWidth="1"/>
    <col min="8" max="8" width="7.85546875" customWidth="1"/>
  </cols>
  <sheetData>
    <row r="2" spans="2:10" ht="20.100000000000001" customHeight="1" thickBot="1" x14ac:dyDescent="0.3">
      <c r="B2" s="10" t="s">
        <v>24</v>
      </c>
      <c r="C2" s="10"/>
    </row>
    <row r="3" spans="2:10" ht="20.100000000000001" customHeight="1" thickTop="1" x14ac:dyDescent="0.25">
      <c r="B3" s="2"/>
      <c r="C3" s="2"/>
      <c r="D3" s="2"/>
      <c r="E3" s="5"/>
      <c r="F3" s="5"/>
      <c r="G3" s="5"/>
      <c r="H3" s="9"/>
      <c r="I3" s="9"/>
      <c r="J3" s="9"/>
    </row>
    <row r="4" spans="2:10" ht="20.100000000000001" customHeight="1" x14ac:dyDescent="0.25">
      <c r="B4" s="1" t="s">
        <v>0</v>
      </c>
      <c r="C4" s="1" t="s">
        <v>22</v>
      </c>
      <c r="D4" s="2"/>
      <c r="E4" s="7"/>
      <c r="F4" s="7"/>
      <c r="G4" s="7"/>
      <c r="H4" s="8"/>
      <c r="I4" s="7"/>
      <c r="J4" s="7"/>
    </row>
    <row r="5" spans="2:10" ht="20.100000000000001" customHeight="1" x14ac:dyDescent="0.25">
      <c r="B5" s="3" t="s">
        <v>1</v>
      </c>
      <c r="C5" s="4">
        <v>98</v>
      </c>
      <c r="D5" s="2"/>
      <c r="E5" s="8"/>
      <c r="F5" s="8"/>
      <c r="G5" s="8"/>
      <c r="H5" s="8"/>
      <c r="I5" s="8"/>
      <c r="J5" s="8"/>
    </row>
    <row r="6" spans="2:10" ht="20.100000000000001" customHeight="1" x14ac:dyDescent="0.25">
      <c r="B6" s="3" t="s">
        <v>2</v>
      </c>
      <c r="C6" s="4">
        <v>78</v>
      </c>
      <c r="D6" s="2"/>
      <c r="E6" s="8"/>
      <c r="F6" s="8"/>
      <c r="G6" s="8"/>
      <c r="H6" s="8"/>
      <c r="I6" s="8"/>
      <c r="J6" s="8"/>
    </row>
    <row r="7" spans="2:10" ht="20.100000000000001" customHeight="1" x14ac:dyDescent="0.25">
      <c r="B7" s="3" t="s">
        <v>19</v>
      </c>
      <c r="C7" s="4">
        <v>43</v>
      </c>
      <c r="D7" s="2"/>
      <c r="E7" s="8"/>
      <c r="F7" s="8"/>
      <c r="G7" s="8"/>
      <c r="H7" s="8"/>
      <c r="I7" s="8"/>
      <c r="J7" s="8"/>
    </row>
    <row r="8" spans="2:10" ht="20.100000000000001" customHeight="1" x14ac:dyDescent="0.25">
      <c r="B8" s="3" t="s">
        <v>3</v>
      </c>
      <c r="C8" s="6">
        <v>10</v>
      </c>
      <c r="D8" s="2"/>
      <c r="E8" s="8"/>
      <c r="F8" s="8"/>
      <c r="G8" s="8"/>
      <c r="H8" s="8"/>
      <c r="I8" s="8"/>
      <c r="J8" s="8"/>
    </row>
    <row r="9" spans="2:10" ht="20.100000000000001" customHeight="1" x14ac:dyDescent="0.25">
      <c r="B9" s="3" t="s">
        <v>4</v>
      </c>
      <c r="C9" s="4">
        <v>53</v>
      </c>
      <c r="D9" s="2"/>
      <c r="E9" s="8"/>
      <c r="F9" s="8"/>
      <c r="G9" s="8"/>
      <c r="H9" s="8"/>
      <c r="I9" s="8"/>
      <c r="J9" s="8"/>
    </row>
    <row r="10" spans="2:10" ht="20.100000000000001" customHeight="1" x14ac:dyDescent="0.25">
      <c r="B10" s="3" t="s">
        <v>5</v>
      </c>
      <c r="C10" s="4">
        <v>38</v>
      </c>
      <c r="D10" s="2"/>
      <c r="E10" s="9"/>
      <c r="F10" s="5"/>
      <c r="G10" s="5"/>
      <c r="H10" s="9"/>
      <c r="I10" s="9"/>
      <c r="J10" s="9"/>
    </row>
    <row r="11" spans="2:10" ht="20.100000000000001" customHeight="1" x14ac:dyDescent="0.25">
      <c r="B11" s="3" t="s">
        <v>6</v>
      </c>
      <c r="C11" s="4">
        <v>798</v>
      </c>
      <c r="D11" s="2"/>
      <c r="E11" s="5"/>
      <c r="F11" s="5"/>
      <c r="G11" s="5"/>
      <c r="H11" s="9"/>
      <c r="I11" s="9"/>
      <c r="J11" s="9"/>
    </row>
    <row r="12" spans="2:10" ht="20.100000000000001" customHeight="1" x14ac:dyDescent="0.25">
      <c r="B12" s="3" t="s">
        <v>7</v>
      </c>
      <c r="C12" s="4">
        <v>238</v>
      </c>
      <c r="D12" s="2"/>
      <c r="E12" s="2"/>
      <c r="F12" s="2"/>
      <c r="G12" s="2"/>
    </row>
    <row r="13" spans="2:10" ht="20.100000000000001" customHeight="1" x14ac:dyDescent="0.25">
      <c r="B13" s="3" t="s">
        <v>20</v>
      </c>
      <c r="C13" s="4">
        <v>200</v>
      </c>
      <c r="D13" s="2"/>
      <c r="E13" s="2"/>
      <c r="F13" s="2"/>
      <c r="G13" s="2"/>
    </row>
    <row r="14" spans="2:10" ht="20.100000000000001" customHeight="1" x14ac:dyDescent="0.25">
      <c r="B14" s="3" t="s">
        <v>8</v>
      </c>
      <c r="C14" s="4">
        <v>268</v>
      </c>
      <c r="D14" s="2"/>
      <c r="E14" s="2"/>
      <c r="F14" s="2"/>
      <c r="G14" s="2"/>
    </row>
    <row r="15" spans="2:10" ht="20.100000000000001" customHeight="1" x14ac:dyDescent="0.25">
      <c r="B15" s="3" t="s">
        <v>9</v>
      </c>
      <c r="C15" s="4">
        <v>300</v>
      </c>
      <c r="D15" s="2"/>
      <c r="E15" s="2"/>
      <c r="F15" s="2"/>
      <c r="G15" s="2"/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1783C-126B-4D54-8C2A-FBD1E00DC9B3}">
  <dimension ref="B2:J15"/>
  <sheetViews>
    <sheetView showGridLines="0" workbookViewId="0">
      <selection activeCell="J7" sqref="J7"/>
    </sheetView>
  </sheetViews>
  <sheetFormatPr defaultRowHeight="20.100000000000001" customHeight="1" x14ac:dyDescent="0.25"/>
  <cols>
    <col min="1" max="1" width="4.140625" customWidth="1"/>
    <col min="2" max="2" width="22" bestFit="1" customWidth="1"/>
    <col min="3" max="3" width="19.85546875" bestFit="1" customWidth="1"/>
    <col min="4" max="4" width="5.7109375" customWidth="1"/>
    <col min="5" max="5" width="11.42578125" bestFit="1" customWidth="1"/>
    <col min="6" max="6" width="6.42578125" bestFit="1" customWidth="1"/>
    <col min="7" max="7" width="8.85546875" bestFit="1" customWidth="1"/>
    <col min="8" max="8" width="5.28515625" customWidth="1"/>
    <col min="11" max="11" width="6.140625" customWidth="1"/>
  </cols>
  <sheetData>
    <row r="2" spans="2:10" ht="20.100000000000001" customHeight="1" thickBot="1" x14ac:dyDescent="0.3">
      <c r="B2" s="10" t="s">
        <v>24</v>
      </c>
      <c r="C2" s="10"/>
      <c r="D2" s="10"/>
      <c r="E2" s="10"/>
      <c r="F2" s="10"/>
      <c r="G2" s="10"/>
      <c r="H2" s="10"/>
      <c r="I2" s="10"/>
      <c r="J2" s="10"/>
    </row>
    <row r="3" spans="2:10" ht="20.100000000000001" customHeight="1" thickTop="1" x14ac:dyDescent="0.25">
      <c r="B3" s="2"/>
      <c r="C3" s="2"/>
      <c r="D3" s="2"/>
      <c r="E3" s="2"/>
      <c r="F3" s="2"/>
      <c r="G3" s="2"/>
    </row>
    <row r="4" spans="2:10" ht="20.100000000000001" customHeight="1" x14ac:dyDescent="0.25">
      <c r="B4" s="1" t="s">
        <v>0</v>
      </c>
      <c r="C4" s="1" t="s">
        <v>22</v>
      </c>
      <c r="D4" s="2"/>
      <c r="E4" s="1" t="s">
        <v>10</v>
      </c>
      <c r="F4" s="1" t="s">
        <v>12</v>
      </c>
      <c r="G4" s="1" t="s">
        <v>26</v>
      </c>
      <c r="H4" s="2"/>
      <c r="I4" s="1" t="s">
        <v>18</v>
      </c>
      <c r="J4" s="1" t="s">
        <v>11</v>
      </c>
    </row>
    <row r="5" spans="2:10" ht="20.100000000000001" customHeight="1" x14ac:dyDescent="0.25">
      <c r="B5" s="3" t="s">
        <v>1</v>
      </c>
      <c r="C5" s="4">
        <v>98</v>
      </c>
      <c r="D5" s="2"/>
      <c r="E5" s="3" t="s">
        <v>13</v>
      </c>
      <c r="F5" s="3">
        <f>(C5-C6)/C15</f>
        <v>6.6666666666666666E-2</v>
      </c>
      <c r="G5" s="3">
        <v>0.71699999999999997</v>
      </c>
      <c r="H5" s="2"/>
      <c r="I5" s="3">
        <f>G5*F5+G6*F6+G7*F7+G8*F8+G9*F9</f>
        <v>1.8091695024875625</v>
      </c>
      <c r="J5" s="3" t="str">
        <f>IF(I5&gt;3,"Safe",(IF(I5&lt;1.8, "Distress", "Grey")))</f>
        <v>Grey</v>
      </c>
    </row>
    <row r="6" spans="2:10" ht="20.100000000000001" customHeight="1" x14ac:dyDescent="0.25">
      <c r="B6" s="3" t="s">
        <v>2</v>
      </c>
      <c r="C6" s="4">
        <v>78</v>
      </c>
      <c r="D6" s="2"/>
      <c r="E6" s="3" t="s">
        <v>14</v>
      </c>
      <c r="F6" s="3">
        <f>C10/C15</f>
        <v>0.12666666666666668</v>
      </c>
      <c r="G6" s="3">
        <v>0.84699999999999998</v>
      </c>
      <c r="H6" s="2"/>
      <c r="I6" s="2"/>
      <c r="J6" s="2"/>
    </row>
    <row r="7" spans="2:10" ht="20.100000000000001" customHeight="1" x14ac:dyDescent="0.25">
      <c r="B7" s="3" t="s">
        <v>19</v>
      </c>
      <c r="C7" s="4">
        <v>43</v>
      </c>
      <c r="D7" s="2"/>
      <c r="E7" s="3" t="s">
        <v>15</v>
      </c>
      <c r="F7" s="3">
        <f>C9/C15</f>
        <v>0.17666666666666667</v>
      </c>
      <c r="G7" s="3">
        <v>3.1070000000000002</v>
      </c>
      <c r="H7" s="2"/>
      <c r="I7" s="2"/>
      <c r="J7" s="2"/>
    </row>
    <row r="8" spans="2:10" ht="20.100000000000001" customHeight="1" x14ac:dyDescent="0.25">
      <c r="B8" s="3" t="s">
        <v>3</v>
      </c>
      <c r="C8" s="6">
        <v>10</v>
      </c>
      <c r="D8" s="2"/>
      <c r="E8" s="3" t="s">
        <v>21</v>
      </c>
      <c r="F8" s="3">
        <f>C13/C14</f>
        <v>0.74626865671641796</v>
      </c>
      <c r="G8" s="3">
        <v>0.42</v>
      </c>
      <c r="H8" s="2"/>
      <c r="I8" s="2"/>
      <c r="J8" s="2"/>
    </row>
    <row r="9" spans="2:10" ht="20.100000000000001" customHeight="1" x14ac:dyDescent="0.25">
      <c r="B9" s="3" t="s">
        <v>4</v>
      </c>
      <c r="C9" s="4">
        <v>53</v>
      </c>
      <c r="D9" s="2"/>
      <c r="E9" s="3" t="s">
        <v>17</v>
      </c>
      <c r="F9" s="3">
        <f>C12/C15</f>
        <v>0.79333333333333333</v>
      </c>
      <c r="G9" s="3">
        <v>0.998</v>
      </c>
      <c r="H9" s="2"/>
      <c r="I9" s="2"/>
      <c r="J9" s="2"/>
    </row>
    <row r="10" spans="2:10" ht="20.100000000000001" customHeight="1" x14ac:dyDescent="0.25">
      <c r="B10" s="3" t="s">
        <v>5</v>
      </c>
      <c r="C10" s="4">
        <v>38</v>
      </c>
      <c r="D10" s="2"/>
      <c r="F10" s="5"/>
      <c r="G10" s="5"/>
    </row>
    <row r="11" spans="2:10" ht="20.100000000000001" customHeight="1" x14ac:dyDescent="0.25">
      <c r="B11" s="3" t="s">
        <v>6</v>
      </c>
      <c r="C11" s="4">
        <v>798</v>
      </c>
      <c r="D11" s="2"/>
      <c r="E11" s="2"/>
      <c r="F11" s="2"/>
      <c r="G11" s="2"/>
    </row>
    <row r="12" spans="2:10" ht="20.100000000000001" customHeight="1" x14ac:dyDescent="0.25">
      <c r="B12" s="3" t="s">
        <v>7</v>
      </c>
      <c r="C12" s="4">
        <v>238</v>
      </c>
      <c r="D12" s="2"/>
      <c r="E12" s="2"/>
      <c r="F12" s="2"/>
      <c r="G12" s="2"/>
    </row>
    <row r="13" spans="2:10" ht="20.100000000000001" customHeight="1" x14ac:dyDescent="0.25">
      <c r="B13" s="3" t="s">
        <v>20</v>
      </c>
      <c r="C13" s="4">
        <v>200</v>
      </c>
      <c r="D13" s="2"/>
      <c r="E13" s="2"/>
      <c r="F13" s="2"/>
      <c r="G13" s="2"/>
    </row>
    <row r="14" spans="2:10" ht="20.100000000000001" customHeight="1" x14ac:dyDescent="0.25">
      <c r="B14" s="3" t="s">
        <v>8</v>
      </c>
      <c r="C14" s="4">
        <v>268</v>
      </c>
      <c r="D14" s="2"/>
      <c r="E14" s="2"/>
      <c r="F14" s="2"/>
      <c r="G14" s="2"/>
    </row>
    <row r="15" spans="2:10" ht="20.100000000000001" customHeight="1" x14ac:dyDescent="0.25">
      <c r="B15" s="3" t="s">
        <v>9</v>
      </c>
      <c r="C15" s="4">
        <v>300</v>
      </c>
      <c r="D15" s="2"/>
      <c r="E15" s="2"/>
      <c r="F15" s="2"/>
      <c r="G15" s="2"/>
    </row>
  </sheetData>
  <mergeCells count="1">
    <mergeCell ref="B2:J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6F16B-8179-44B9-B60D-0338833CF914}">
  <dimension ref="B2:J15"/>
  <sheetViews>
    <sheetView showGridLines="0" workbookViewId="0">
      <selection activeCell="H8" sqref="H8"/>
    </sheetView>
  </sheetViews>
  <sheetFormatPr defaultRowHeight="20.100000000000001" customHeight="1" x14ac:dyDescent="0.25"/>
  <cols>
    <col min="1" max="1" width="6.42578125" customWidth="1"/>
    <col min="2" max="2" width="22" bestFit="1" customWidth="1"/>
    <col min="3" max="3" width="19.85546875" bestFit="1" customWidth="1"/>
    <col min="4" max="4" width="7.5703125" customWidth="1"/>
    <col min="5" max="5" width="11.42578125" bestFit="1" customWidth="1"/>
    <col min="6" max="6" width="6.42578125" bestFit="1" customWidth="1"/>
    <col min="7" max="7" width="8.85546875" bestFit="1" customWidth="1"/>
    <col min="8" max="8" width="7.85546875" customWidth="1"/>
  </cols>
  <sheetData>
    <row r="2" spans="2:10" ht="20.100000000000001" customHeight="1" thickBot="1" x14ac:dyDescent="0.3">
      <c r="B2" s="10" t="s">
        <v>25</v>
      </c>
      <c r="C2" s="10"/>
    </row>
    <row r="3" spans="2:10" ht="20.100000000000001" customHeight="1" thickTop="1" x14ac:dyDescent="0.25">
      <c r="B3" s="2"/>
      <c r="C3" s="2"/>
      <c r="D3" s="2"/>
      <c r="E3" s="2"/>
      <c r="F3" s="2"/>
      <c r="G3" s="2"/>
    </row>
    <row r="4" spans="2:10" ht="20.100000000000001" customHeight="1" x14ac:dyDescent="0.25">
      <c r="B4" s="1" t="s">
        <v>0</v>
      </c>
      <c r="C4" s="1" t="s">
        <v>22</v>
      </c>
      <c r="D4" s="2"/>
      <c r="E4" s="7"/>
      <c r="F4" s="7"/>
      <c r="G4" s="7"/>
      <c r="H4" s="8"/>
      <c r="I4" s="7"/>
      <c r="J4" s="7"/>
    </row>
    <row r="5" spans="2:10" ht="20.100000000000001" customHeight="1" x14ac:dyDescent="0.25">
      <c r="B5" s="3" t="s">
        <v>1</v>
      </c>
      <c r="C5" s="4">
        <v>105</v>
      </c>
      <c r="D5" s="2"/>
      <c r="E5" s="8"/>
      <c r="F5" s="8"/>
      <c r="G5" s="8"/>
      <c r="H5" s="8"/>
      <c r="I5" s="8"/>
      <c r="J5" s="8"/>
    </row>
    <row r="6" spans="2:10" ht="20.100000000000001" customHeight="1" x14ac:dyDescent="0.25">
      <c r="B6" s="3" t="s">
        <v>2</v>
      </c>
      <c r="C6" s="4">
        <v>85</v>
      </c>
      <c r="D6" s="2"/>
      <c r="E6" s="8"/>
      <c r="F6" s="8"/>
      <c r="G6" s="8"/>
      <c r="H6" s="8"/>
      <c r="I6" s="8"/>
      <c r="J6" s="8"/>
    </row>
    <row r="7" spans="2:10" ht="20.100000000000001" customHeight="1" x14ac:dyDescent="0.25">
      <c r="B7" s="3" t="s">
        <v>19</v>
      </c>
      <c r="C7" s="4">
        <v>49</v>
      </c>
      <c r="D7" s="2"/>
      <c r="E7" s="8"/>
      <c r="F7" s="8"/>
      <c r="G7" s="8"/>
      <c r="H7" s="8"/>
      <c r="I7" s="8"/>
      <c r="J7" s="8"/>
    </row>
    <row r="8" spans="2:10" ht="20.100000000000001" customHeight="1" x14ac:dyDescent="0.25">
      <c r="B8" s="3" t="s">
        <v>3</v>
      </c>
      <c r="C8" s="6">
        <v>14</v>
      </c>
      <c r="D8" s="2"/>
      <c r="E8" s="8"/>
      <c r="F8" s="8"/>
      <c r="G8" s="8"/>
      <c r="H8" s="8"/>
      <c r="I8" s="8"/>
      <c r="J8" s="8"/>
    </row>
    <row r="9" spans="2:10" ht="20.100000000000001" customHeight="1" x14ac:dyDescent="0.25">
      <c r="B9" s="3" t="s">
        <v>4</v>
      </c>
      <c r="C9" s="4">
        <v>58</v>
      </c>
      <c r="D9" s="2"/>
      <c r="E9" s="8"/>
      <c r="F9" s="8"/>
      <c r="G9" s="8"/>
      <c r="H9" s="8"/>
      <c r="I9" s="8"/>
      <c r="J9" s="8"/>
    </row>
    <row r="10" spans="2:10" ht="20.100000000000001" customHeight="1" x14ac:dyDescent="0.25">
      <c r="B10" s="3" t="s">
        <v>5</v>
      </c>
      <c r="C10" s="4">
        <v>42</v>
      </c>
      <c r="D10" s="2"/>
      <c r="F10" s="5"/>
      <c r="G10" s="5"/>
    </row>
    <row r="11" spans="2:10" ht="20.100000000000001" customHeight="1" x14ac:dyDescent="0.25">
      <c r="B11" s="3" t="s">
        <v>6</v>
      </c>
      <c r="C11" s="4">
        <v>805</v>
      </c>
      <c r="D11" s="2"/>
      <c r="E11" s="2"/>
      <c r="F11" s="2"/>
      <c r="G11" s="2"/>
    </row>
    <row r="12" spans="2:10" ht="20.100000000000001" customHeight="1" x14ac:dyDescent="0.25">
      <c r="B12" s="3" t="s">
        <v>7</v>
      </c>
      <c r="C12" s="4">
        <v>245</v>
      </c>
      <c r="D12" s="2"/>
      <c r="E12" s="2"/>
      <c r="F12" s="2"/>
      <c r="G12" s="2"/>
    </row>
    <row r="13" spans="2:10" ht="20.100000000000001" customHeight="1" x14ac:dyDescent="0.25">
      <c r="B13" s="3" t="s">
        <v>20</v>
      </c>
      <c r="C13" s="4">
        <v>205</v>
      </c>
      <c r="D13" s="2"/>
      <c r="E13" s="2"/>
      <c r="F13" s="2"/>
      <c r="G13" s="2"/>
    </row>
    <row r="14" spans="2:10" ht="20.100000000000001" customHeight="1" x14ac:dyDescent="0.25">
      <c r="B14" s="3" t="s">
        <v>8</v>
      </c>
      <c r="C14" s="4">
        <v>272</v>
      </c>
      <c r="D14" s="2"/>
      <c r="E14" s="2"/>
      <c r="F14" s="2"/>
      <c r="G14" s="2"/>
    </row>
    <row r="15" spans="2:10" ht="20.100000000000001" customHeight="1" x14ac:dyDescent="0.25">
      <c r="B15" s="3" t="s">
        <v>9</v>
      </c>
      <c r="C15" s="4">
        <v>305</v>
      </c>
      <c r="D15" s="2"/>
      <c r="E15" s="2"/>
      <c r="F15" s="2"/>
      <c r="G15" s="2"/>
    </row>
  </sheetData>
  <mergeCells count="1">
    <mergeCell ref="B2:C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B0F14-5A70-442F-8693-0DB327A51757}">
  <dimension ref="B2:J15"/>
  <sheetViews>
    <sheetView showGridLines="0" workbookViewId="0">
      <selection activeCell="I12" sqref="I12"/>
    </sheetView>
  </sheetViews>
  <sheetFormatPr defaultRowHeight="20.100000000000001" customHeight="1" x14ac:dyDescent="0.25"/>
  <cols>
    <col min="1" max="1" width="4.7109375" customWidth="1"/>
    <col min="2" max="2" width="22" bestFit="1" customWidth="1"/>
    <col min="3" max="3" width="19.85546875" bestFit="1" customWidth="1"/>
    <col min="4" max="4" width="5.5703125" customWidth="1"/>
    <col min="5" max="5" width="11.42578125" bestFit="1" customWidth="1"/>
    <col min="6" max="6" width="6.42578125" bestFit="1" customWidth="1"/>
    <col min="7" max="7" width="8.85546875" bestFit="1" customWidth="1"/>
    <col min="8" max="8" width="5.85546875" customWidth="1"/>
    <col min="10" max="10" width="7.140625" customWidth="1"/>
    <col min="11" max="11" width="5.5703125" customWidth="1"/>
  </cols>
  <sheetData>
    <row r="2" spans="2:10" ht="20.100000000000001" customHeight="1" thickBot="1" x14ac:dyDescent="0.3">
      <c r="B2" s="10" t="s">
        <v>25</v>
      </c>
      <c r="C2" s="10"/>
      <c r="D2" s="10"/>
      <c r="E2" s="10"/>
      <c r="F2" s="10"/>
      <c r="G2" s="10"/>
      <c r="H2" s="10"/>
      <c r="I2" s="10"/>
      <c r="J2" s="10"/>
    </row>
    <row r="3" spans="2:10" ht="20.100000000000001" customHeight="1" thickTop="1" x14ac:dyDescent="0.25">
      <c r="B3" s="2"/>
      <c r="C3" s="2"/>
      <c r="D3" s="2"/>
      <c r="E3" s="2"/>
      <c r="F3" s="2"/>
      <c r="G3" s="2"/>
    </row>
    <row r="4" spans="2:10" ht="20.100000000000001" customHeight="1" x14ac:dyDescent="0.25">
      <c r="B4" s="1" t="s">
        <v>0</v>
      </c>
      <c r="C4" s="1" t="s">
        <v>22</v>
      </c>
      <c r="D4" s="2"/>
      <c r="E4" s="1" t="s">
        <v>10</v>
      </c>
      <c r="F4" s="1" t="s">
        <v>12</v>
      </c>
      <c r="G4" s="1" t="s">
        <v>26</v>
      </c>
      <c r="H4" s="2"/>
      <c r="I4" s="1" t="s">
        <v>18</v>
      </c>
      <c r="J4" s="1" t="s">
        <v>11</v>
      </c>
    </row>
    <row r="5" spans="2:10" ht="20.100000000000001" customHeight="1" x14ac:dyDescent="0.25">
      <c r="B5" s="3" t="s">
        <v>1</v>
      </c>
      <c r="C5" s="4">
        <v>105</v>
      </c>
      <c r="D5" s="2"/>
      <c r="E5" s="3" t="s">
        <v>13</v>
      </c>
      <c r="F5" s="3">
        <f>(C5-C6)/C15</f>
        <v>6.5573770491803282E-2</v>
      </c>
      <c r="G5" s="3">
        <v>6.56</v>
      </c>
      <c r="H5" s="2"/>
      <c r="I5" s="3">
        <f>G5*F5+G6*F6+G7*F7+G8*F8</f>
        <v>3.0062483124397303</v>
      </c>
      <c r="J5" s="3" t="str">
        <f>IF(I5&gt;3,"Safe",(IF(I5&lt;1.8, "Distress", "Grey")))</f>
        <v>Safe</v>
      </c>
    </row>
    <row r="6" spans="2:10" ht="20.100000000000001" customHeight="1" x14ac:dyDescent="0.25">
      <c r="B6" s="3" t="s">
        <v>2</v>
      </c>
      <c r="C6" s="4">
        <v>85</v>
      </c>
      <c r="D6" s="2"/>
      <c r="E6" s="3" t="s">
        <v>14</v>
      </c>
      <c r="F6" s="3">
        <f>C10/C15</f>
        <v>0.13770491803278689</v>
      </c>
      <c r="G6" s="3">
        <v>3.26</v>
      </c>
      <c r="H6" s="2"/>
      <c r="I6" s="2"/>
      <c r="J6" s="2"/>
    </row>
    <row r="7" spans="2:10" ht="20.100000000000001" customHeight="1" x14ac:dyDescent="0.25">
      <c r="B7" s="3" t="s">
        <v>19</v>
      </c>
      <c r="C7" s="4">
        <v>49</v>
      </c>
      <c r="D7" s="2"/>
      <c r="E7" s="3" t="s">
        <v>15</v>
      </c>
      <c r="F7" s="3">
        <f>C9/C15</f>
        <v>0.1901639344262295</v>
      </c>
      <c r="G7" s="3">
        <v>6.72</v>
      </c>
      <c r="H7" s="2"/>
      <c r="I7" s="2"/>
      <c r="J7" s="2"/>
    </row>
    <row r="8" spans="2:10" ht="20.100000000000001" customHeight="1" x14ac:dyDescent="0.25">
      <c r="B8" s="3" t="s">
        <v>3</v>
      </c>
      <c r="C8" s="6">
        <v>14</v>
      </c>
      <c r="D8" s="2"/>
      <c r="E8" s="3" t="s">
        <v>21</v>
      </c>
      <c r="F8" s="3">
        <f>C13/C14</f>
        <v>0.80882352941176472</v>
      </c>
      <c r="G8" s="3">
        <v>1.05</v>
      </c>
      <c r="H8" s="2"/>
      <c r="I8" s="2"/>
      <c r="J8" s="2"/>
    </row>
    <row r="9" spans="2:10" ht="20.100000000000001" customHeight="1" x14ac:dyDescent="0.25">
      <c r="B9" s="3" t="s">
        <v>4</v>
      </c>
      <c r="C9" s="4">
        <v>58</v>
      </c>
      <c r="D9" s="2"/>
      <c r="E9" s="5"/>
      <c r="F9" s="5"/>
      <c r="G9" s="5"/>
      <c r="H9" s="2"/>
      <c r="I9" s="2"/>
      <c r="J9" s="2"/>
    </row>
    <row r="10" spans="2:10" ht="20.100000000000001" customHeight="1" x14ac:dyDescent="0.25">
      <c r="B10" s="3" t="s">
        <v>5</v>
      </c>
      <c r="C10" s="4">
        <v>42</v>
      </c>
      <c r="D10" s="2"/>
      <c r="F10" s="5"/>
      <c r="G10" s="5"/>
    </row>
    <row r="11" spans="2:10" ht="20.100000000000001" customHeight="1" x14ac:dyDescent="0.25">
      <c r="B11" s="3" t="s">
        <v>6</v>
      </c>
      <c r="C11" s="4">
        <v>805</v>
      </c>
      <c r="D11" s="2"/>
      <c r="E11" s="2"/>
      <c r="F11" s="2"/>
      <c r="G11" s="2"/>
    </row>
    <row r="12" spans="2:10" ht="20.100000000000001" customHeight="1" x14ac:dyDescent="0.25">
      <c r="B12" s="3" t="s">
        <v>7</v>
      </c>
      <c r="C12" s="4">
        <v>245</v>
      </c>
      <c r="D12" s="2"/>
      <c r="E12" s="2"/>
      <c r="F12" s="2"/>
      <c r="G12" s="2"/>
    </row>
    <row r="13" spans="2:10" ht="20.100000000000001" customHeight="1" x14ac:dyDescent="0.25">
      <c r="B13" s="3" t="s">
        <v>20</v>
      </c>
      <c r="C13" s="4">
        <v>220</v>
      </c>
      <c r="D13" s="2"/>
      <c r="E13" s="2"/>
      <c r="F13" s="2"/>
      <c r="G13" s="2"/>
    </row>
    <row r="14" spans="2:10" ht="20.100000000000001" customHeight="1" x14ac:dyDescent="0.25">
      <c r="B14" s="3" t="s">
        <v>8</v>
      </c>
      <c r="C14" s="4">
        <v>272</v>
      </c>
      <c r="D14" s="2"/>
      <c r="E14" s="2"/>
      <c r="F14" s="2"/>
      <c r="G14" s="2"/>
    </row>
    <row r="15" spans="2:10" ht="20.100000000000001" customHeight="1" x14ac:dyDescent="0.25">
      <c r="B15" s="3" t="s">
        <v>9</v>
      </c>
      <c r="C15" s="4">
        <v>305</v>
      </c>
      <c r="D15" s="2"/>
      <c r="E15" s="2"/>
      <c r="F15" s="2"/>
      <c r="G15" s="2"/>
    </row>
  </sheetData>
  <mergeCells count="1">
    <mergeCell ref="B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Dataset</vt:lpstr>
      <vt:lpstr>Public Mfg</vt:lpstr>
      <vt:lpstr>Dataset 2</vt:lpstr>
      <vt:lpstr>Private Mfg</vt:lpstr>
      <vt:lpstr>Dataset 3</vt:lpstr>
      <vt:lpstr>general firm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2022-06-12T03:43:01Z</dcterms:created>
  <dcterms:modified xsi:type="dcterms:W3CDTF">2022-06-12T10:05:06Z</dcterms:modified>
</cp:coreProperties>
</file>