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FTEKO\61-0086\"/>
    </mc:Choice>
  </mc:AlternateContent>
  <xr:revisionPtr revIDLastSave="0" documentId="13_ncr:1_{ECD73EFF-B76D-4CBE-84C2-F8589ED83FE8}" xr6:coauthVersionLast="47" xr6:coauthVersionMax="47" xr10:uidLastSave="{00000000-0000-0000-0000-000000000000}"/>
  <bookViews>
    <workbookView xWindow="-120" yWindow="-120" windowWidth="20730" windowHeight="11160" xr2:uid="{B1112041-0448-487E-AE95-698268978B3E}"/>
  </bookViews>
  <sheets>
    <sheet name="Exact Match" sheetId="1" r:id="rId1"/>
    <sheet name="Approximate Match" sheetId="2" r:id="rId2"/>
    <sheet name="HLOOKUP-MATCH" sheetId="3" r:id="rId3"/>
    <sheet name="HLOOKUP with Wildcard" sheetId="5" r:id="rId4"/>
    <sheet name="Array" sheetId="6" r:id="rId5"/>
  </sheets>
  <definedNames>
    <definedName name="Food_or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" l="1" a="1"/>
  <c r="C17" i="6" s="1"/>
  <c r="C15" i="5"/>
  <c r="C15" i="3"/>
  <c r="C15" i="2"/>
  <c r="C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<sst xmlns="http://schemas.openxmlformats.org/spreadsheetml/2006/main" count="59" uniqueCount="16">
  <si>
    <t>Date</t>
  </si>
  <si>
    <t>Whooper</t>
  </si>
  <si>
    <t>Cheeseburger</t>
  </si>
  <si>
    <t>Chicken</t>
  </si>
  <si>
    <t>Sliders</t>
  </si>
  <si>
    <t>Limeade</t>
  </si>
  <si>
    <t>Exact Match with HLOOKUP</t>
  </si>
  <si>
    <t>Cancelled Items</t>
  </si>
  <si>
    <t>Item</t>
  </si>
  <si>
    <t>Sold</t>
  </si>
  <si>
    <t>Kitchen</t>
  </si>
  <si>
    <t>Approximate Match with HLOOKUP</t>
  </si>
  <si>
    <t>HLOOKUP with MATCH Function</t>
  </si>
  <si>
    <t>HLOOKUP with Wildcard Character</t>
  </si>
  <si>
    <t>Lime</t>
  </si>
  <si>
    <t xml:space="preserve">Extracting Multiple Values from Array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</si>
</sst>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4" fillId="0" borderId="0" xfId="2" quotePrefix="1" applyFont="1"/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quotePrefix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3" borderId="1" xfId="1" applyFill="1" applyAlignment="1">
      <alignment horizontal="center" vertical="center"/>
    </xf>
  </cellXfs>
  <cellStyles count="3">
    <cellStyle name="Explanatory Text" xfId="2" builtinId="53"/>
    <cellStyle name="Heading 2" xfId="1" builtinId="17"/>
    <cellStyle name="Normal" xfId="0" builtinId="0"/>
  </cellStyles>
  <dxfs count="59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783E6D-9308-4BCD-B3C2-7FF9EFE55CE2}" name="Table_Data" displayName="Table_Data" ref="B4:H11" totalsRowShown="0" headerRowDxfId="58" dataDxfId="56" headerRowBorderDxfId="57" tableBorderDxfId="55" totalsRowBorderDxfId="54">
  <autoFilter ref="B4:H11" xr:uid="{9C783E6D-9308-4BCD-B3C2-7FF9EFE55CE2}"/>
  <tableColumns count="7">
    <tableColumn id="1" xr3:uid="{46D432BB-E95E-4C95-B484-29E0B9BB1141}" name="Date" dataDxfId="53"/>
    <tableColumn id="2" xr3:uid="{3B52C540-6D9A-48E5-B9B7-C091689C50AB}" name="Whooper" dataDxfId="52"/>
    <tableColumn id="3" xr3:uid="{829CB28E-2898-4795-B625-587BAB249874}" name="Cheeseburger" dataDxfId="51"/>
    <tableColumn id="4" xr3:uid="{BCB31329-4B69-4363-A2F8-B211B6342655}" name="Chicken" dataDxfId="50"/>
    <tableColumn id="5" xr3:uid="{B7CCB80B-1791-47F1-A2BF-D4319F6B44DB}" name="Sliders" dataDxfId="49"/>
    <tableColumn id="6" xr3:uid="{33BC3499-7D8B-404F-A1FD-4AC34DD9BF35}" name="Limeade" dataDxfId="48"/>
    <tableColumn id="7" xr3:uid="{E65D0891-A304-43A6-83B6-9433BD362835}" name="Cancelled Items" dataDxfId="47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A90048-800C-4E7C-981D-124D5D3FEC19}" name="Table_Data2" displayName="Table_Data2" ref="B4:H11" totalsRowShown="0" headerRowDxfId="46" dataDxfId="44" headerRowBorderDxfId="45" tableBorderDxfId="43" totalsRowBorderDxfId="42">
  <autoFilter ref="B4:H11" xr:uid="{87A90048-800C-4E7C-981D-124D5D3FEC19}"/>
  <tableColumns count="7">
    <tableColumn id="1" xr3:uid="{DE6F6E82-A863-4533-8E2D-A0E34D7FEF96}" name="Date" dataDxfId="41"/>
    <tableColumn id="2" xr3:uid="{FB65E233-B9D8-4025-90FB-AFD2FFA4D6A4}" name="Whooper" dataDxfId="40"/>
    <tableColumn id="3" xr3:uid="{085C4DB5-5000-4350-8207-CC41F30998D0}" name="Cheeseburger" dataDxfId="39"/>
    <tableColumn id="4" xr3:uid="{4A72273E-C9BF-48CD-BF29-F9CB3D3BD898}" name="Chicken" dataDxfId="38"/>
    <tableColumn id="5" xr3:uid="{2681A172-F164-4F74-BE55-A6A42BBBB6B9}" name="Sliders" dataDxfId="37"/>
    <tableColumn id="6" xr3:uid="{BAA1B3B2-BC71-4196-A042-8E620C6D3686}" name="Limeade" dataDxfId="36"/>
    <tableColumn id="7" xr3:uid="{0E102A6E-0F12-438C-96C5-232CCF126155}" name="Cancelled Items" dataDxfId="3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4EB28B-A851-4799-AD31-415FEDFC0536}" name="Table_Data3" displayName="Table_Data3" ref="B4:H11" totalsRowShown="0" headerRowDxfId="34" dataDxfId="32" headerRowBorderDxfId="33" tableBorderDxfId="31" totalsRowBorderDxfId="30">
  <autoFilter ref="B4:H11" xr:uid="{BB4EB28B-A851-4799-AD31-415FEDFC0536}"/>
  <tableColumns count="7">
    <tableColumn id="1" xr3:uid="{DA9671C3-8837-487C-BC02-088BD184B636}" name="Date" dataDxfId="29"/>
    <tableColumn id="2" xr3:uid="{FA441842-2CAD-4246-848D-B2FFBBE38DC8}" name="Whooper" dataDxfId="28"/>
    <tableColumn id="3" xr3:uid="{41B939A1-8591-4223-9F0F-75C985F2490F}" name="Cheeseburger" dataDxfId="27"/>
    <tableColumn id="4" xr3:uid="{E10C98FE-0067-4170-9007-3FF1411B772D}" name="Chicken" dataDxfId="26"/>
    <tableColumn id="5" xr3:uid="{9311E511-845B-469A-AD1A-9D7BBD2BA706}" name="Sliders" dataDxfId="25"/>
    <tableColumn id="6" xr3:uid="{B6234B3C-0127-4268-8F74-DA40F1A7024E}" name="Limeade" dataDxfId="24"/>
    <tableColumn id="7" xr3:uid="{0D6B0BB4-50A3-49B3-B0B9-27913D850EB6}" name="Cancelled Items" dataDxfId="2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06086E-6F8F-4BF7-8189-B3F56B67F7E9}" name="Table_Data4" displayName="Table_Data4" ref="B4:H11" totalsRowShown="0" headerRowDxfId="22" dataDxfId="20" headerRowBorderDxfId="21" tableBorderDxfId="19" totalsRowBorderDxfId="18">
  <autoFilter ref="B4:H11" xr:uid="{DC06086E-6F8F-4BF7-8189-B3F56B67F7E9}"/>
  <tableColumns count="7">
    <tableColumn id="1" xr3:uid="{A0814925-B974-4B56-AD8F-FC605BC6C5DC}" name="Date" dataDxfId="17"/>
    <tableColumn id="2" xr3:uid="{5E91520A-9420-4BB8-A3B7-5111066A0B4F}" name="Whooper" dataDxfId="16"/>
    <tableColumn id="3" xr3:uid="{88357396-3B25-4474-B7E6-BF22C34D84FA}" name="Cheeseburger" dataDxfId="15"/>
    <tableColumn id="4" xr3:uid="{9A0B2726-764B-4909-ADEE-3DF971C0D4A5}" name="Chicken" dataDxfId="14"/>
    <tableColumn id="5" xr3:uid="{58A71EF0-F995-48B3-91BB-37FFCBCA8F8D}" name="Sliders" dataDxfId="13"/>
    <tableColumn id="6" xr3:uid="{1CB91EC9-70BE-4072-A482-5A333280C499}" name="Limeade" dataDxfId="12"/>
    <tableColumn id="7" xr3:uid="{CBD99B27-2E58-420E-82D3-08410EEB389C}" name="Cancelled Items" dataDxfId="1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4AC92A-7AD2-4109-BA8A-C12F8ADEA408}" name="Table_Data5" displayName="Table_Data5" ref="B4:G11" totalsRowShown="0" headerRowDxfId="10" dataDxfId="8" headerRowBorderDxfId="9" tableBorderDxfId="7" totalsRowBorderDxfId="6">
  <autoFilter ref="B4:G11" xr:uid="{114AC92A-7AD2-4109-BA8A-C12F8ADEA408}"/>
  <tableColumns count="6">
    <tableColumn id="1" xr3:uid="{B09461EF-D10C-4CB6-9DFB-A0175BB5E7D9}" name="Date" dataDxfId="5"/>
    <tableColumn id="2" xr3:uid="{614DC838-2C3E-4289-A919-C4E79900B68E}" name="Whooper" dataDxfId="4"/>
    <tableColumn id="3" xr3:uid="{70A905DB-63BA-4346-B153-E6C771E12B32}" name="Cheeseburger" dataDxfId="3"/>
    <tableColumn id="4" xr3:uid="{571921EF-98DA-4A22-8CEC-C99867A9F14B}" name="Chicken" dataDxfId="2"/>
    <tableColumn id="5" xr3:uid="{A0AE62EE-400D-4FE4-8266-1CF84D7E05E3}" name="Sliders" dataDxfId="1"/>
    <tableColumn id="6" xr3:uid="{69DAF11C-804C-432B-96F1-C4CB69DAB505}" name="Limead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80AA-8590-4DB8-AE96-E7A80D0B02EF}">
  <dimension ref="B2:H15"/>
  <sheetViews>
    <sheetView showGridLines="0" tabSelected="1" workbookViewId="0"/>
  </sheetViews>
  <sheetFormatPr defaultRowHeight="20.100000000000001" customHeight="1" x14ac:dyDescent="0.25"/>
  <cols>
    <col min="1" max="1" width="6.85546875" customWidth="1"/>
    <col min="2" max="2" width="10.85546875" bestFit="1" customWidth="1"/>
    <col min="3" max="3" width="14.85546875" bestFit="1" customWidth="1"/>
    <col min="4" max="4" width="19" bestFit="1" customWidth="1"/>
    <col min="5" max="5" width="13.140625" bestFit="1" customWidth="1"/>
    <col min="6" max="6" width="12" bestFit="1" customWidth="1"/>
    <col min="7" max="7" width="13.7109375" bestFit="1" customWidth="1"/>
    <col min="8" max="8" width="20.85546875" bestFit="1" customWidth="1"/>
    <col min="9" max="9" width="10" customWidth="1"/>
  </cols>
  <sheetData>
    <row r="2" spans="2:8" ht="20.100000000000001" customHeight="1" thickBot="1" x14ac:dyDescent="0.3">
      <c r="B2" s="20" t="s">
        <v>6</v>
      </c>
      <c r="C2" s="20"/>
      <c r="D2" s="20"/>
      <c r="E2" s="20"/>
      <c r="F2" s="20"/>
      <c r="G2" s="20"/>
      <c r="H2" s="20"/>
    </row>
    <row r="3" spans="2:8" ht="20.100000000000001" customHeight="1" thickTop="1" x14ac:dyDescent="0.25"/>
    <row r="4" spans="2:8" ht="20.100000000000001" customHeight="1" x14ac:dyDescent="0.2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7</v>
      </c>
    </row>
    <row r="5" spans="2:8" ht="20.100000000000001" customHeight="1" x14ac:dyDescent="0.25">
      <c r="B5" s="3">
        <v>44411</v>
      </c>
      <c r="C5" s="4">
        <v>67</v>
      </c>
      <c r="D5" s="4">
        <v>65</v>
      </c>
      <c r="E5" s="4">
        <v>87</v>
      </c>
      <c r="F5" s="4">
        <v>23</v>
      </c>
      <c r="G5" s="4">
        <v>156</v>
      </c>
      <c r="H5" s="5">
        <v>8</v>
      </c>
    </row>
    <row r="6" spans="2:8" ht="20.100000000000001" customHeight="1" x14ac:dyDescent="0.25">
      <c r="B6" s="3">
        <v>44412</v>
      </c>
      <c r="C6" s="4">
        <v>54</v>
      </c>
      <c r="D6" s="4">
        <v>72</v>
      </c>
      <c r="E6" s="4">
        <v>92</v>
      </c>
      <c r="F6" s="4">
        <v>45</v>
      </c>
      <c r="G6" s="4">
        <v>183</v>
      </c>
      <c r="H6" s="5">
        <v>4</v>
      </c>
    </row>
    <row r="7" spans="2:8" ht="20.100000000000001" customHeight="1" x14ac:dyDescent="0.25">
      <c r="B7" s="3">
        <v>44413</v>
      </c>
      <c r="C7" s="4">
        <v>71</v>
      </c>
      <c r="D7" s="4">
        <v>84</v>
      </c>
      <c r="E7" s="4">
        <v>111</v>
      </c>
      <c r="F7" s="4">
        <v>34</v>
      </c>
      <c r="G7" s="4">
        <v>214</v>
      </c>
      <c r="H7" s="5">
        <v>7</v>
      </c>
    </row>
    <row r="8" spans="2:8" ht="20.100000000000001" customHeight="1" x14ac:dyDescent="0.25">
      <c r="B8" s="3">
        <v>44414</v>
      </c>
      <c r="C8" s="4">
        <v>86</v>
      </c>
      <c r="D8" s="4">
        <v>48</v>
      </c>
      <c r="E8" s="4">
        <v>98</v>
      </c>
      <c r="F8" s="4">
        <v>32</v>
      </c>
      <c r="G8" s="4">
        <v>196</v>
      </c>
      <c r="H8" s="5">
        <v>3</v>
      </c>
    </row>
    <row r="9" spans="2:8" ht="20.100000000000001" customHeight="1" x14ac:dyDescent="0.25">
      <c r="B9" s="3">
        <v>44415</v>
      </c>
      <c r="C9" s="4">
        <v>52</v>
      </c>
      <c r="D9" s="4">
        <v>67</v>
      </c>
      <c r="E9" s="4">
        <v>132</v>
      </c>
      <c r="F9" s="4">
        <v>19</v>
      </c>
      <c r="G9" s="4">
        <v>175</v>
      </c>
      <c r="H9" s="5">
        <v>2</v>
      </c>
    </row>
    <row r="10" spans="2:8" ht="20.100000000000001" customHeight="1" x14ac:dyDescent="0.25">
      <c r="B10" s="3">
        <v>44416</v>
      </c>
      <c r="C10" s="4">
        <v>43</v>
      </c>
      <c r="D10" s="4">
        <v>53</v>
      </c>
      <c r="E10" s="4">
        <v>123</v>
      </c>
      <c r="F10" s="4">
        <v>26</v>
      </c>
      <c r="G10" s="4">
        <v>176</v>
      </c>
      <c r="H10" s="5">
        <v>6</v>
      </c>
    </row>
    <row r="11" spans="2:8" ht="20.100000000000001" customHeight="1" x14ac:dyDescent="0.25">
      <c r="B11" s="6">
        <v>44417</v>
      </c>
      <c r="C11" s="7">
        <v>67</v>
      </c>
      <c r="D11" s="7">
        <v>41</v>
      </c>
      <c r="E11" s="7">
        <v>97</v>
      </c>
      <c r="F11" s="7">
        <v>31</v>
      </c>
      <c r="G11" s="7">
        <v>198</v>
      </c>
      <c r="H11" s="8">
        <v>8</v>
      </c>
    </row>
    <row r="12" spans="2:8" ht="20.100000000000001" customHeight="1" x14ac:dyDescent="0.25">
      <c r="B12" s="1"/>
    </row>
    <row r="13" spans="2:8" ht="20.100000000000001" customHeight="1" x14ac:dyDescent="0.25">
      <c r="B13" s="19" t="s">
        <v>0</v>
      </c>
      <c r="C13" s="12">
        <v>44415</v>
      </c>
    </row>
    <row r="14" spans="2:8" ht="20.100000000000001" customHeight="1" x14ac:dyDescent="0.25">
      <c r="B14" s="19" t="s">
        <v>8</v>
      </c>
      <c r="C14" s="4" t="s">
        <v>3</v>
      </c>
    </row>
    <row r="15" spans="2:8" ht="20.100000000000001" customHeight="1" x14ac:dyDescent="0.25">
      <c r="B15" s="19" t="s">
        <v>9</v>
      </c>
      <c r="C15" s="4">
        <f>HLOOKUP(C14,Table_Data[#All],6,FALSE)</f>
        <v>132</v>
      </c>
      <c r="D15" s="2"/>
    </row>
  </sheetData>
  <mergeCells count="1">
    <mergeCell ref="B2:H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157F-A3F2-46C0-AA84-5DFDFF5FA4F9}">
  <dimension ref="B2:H15"/>
  <sheetViews>
    <sheetView showGridLines="0" workbookViewId="0">
      <selection activeCell="E13" sqref="E13"/>
    </sheetView>
  </sheetViews>
  <sheetFormatPr defaultRowHeight="20.100000000000001" customHeight="1" x14ac:dyDescent="0.25"/>
  <cols>
    <col min="1" max="1" width="5.5703125" customWidth="1"/>
    <col min="2" max="2" width="13.28515625" customWidth="1"/>
    <col min="3" max="3" width="14.85546875" bestFit="1" customWidth="1"/>
    <col min="4" max="4" width="19" bestFit="1" customWidth="1"/>
    <col min="5" max="5" width="13.140625" bestFit="1" customWidth="1"/>
    <col min="6" max="6" width="12" bestFit="1" customWidth="1"/>
    <col min="7" max="7" width="13.7109375" bestFit="1" customWidth="1"/>
    <col min="8" max="8" width="20.85546875" bestFit="1" customWidth="1"/>
    <col min="9" max="9" width="11" customWidth="1"/>
  </cols>
  <sheetData>
    <row r="2" spans="2:8" ht="20.100000000000001" customHeight="1" thickBot="1" x14ac:dyDescent="0.3">
      <c r="B2" s="20" t="s">
        <v>11</v>
      </c>
      <c r="C2" s="20"/>
      <c r="D2" s="20"/>
      <c r="E2" s="20"/>
      <c r="F2" s="20"/>
      <c r="G2" s="20"/>
      <c r="H2" s="20"/>
    </row>
    <row r="3" spans="2:8" ht="20.100000000000001" customHeight="1" thickTop="1" x14ac:dyDescent="0.25"/>
    <row r="4" spans="2:8" ht="20.100000000000001" customHeight="1" x14ac:dyDescent="0.2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7</v>
      </c>
    </row>
    <row r="5" spans="2:8" ht="20.100000000000001" customHeight="1" x14ac:dyDescent="0.25">
      <c r="B5" s="3">
        <v>44411</v>
      </c>
      <c r="C5" s="4">
        <v>67</v>
      </c>
      <c r="D5" s="4">
        <v>65</v>
      </c>
      <c r="E5" s="4">
        <v>87</v>
      </c>
      <c r="F5" s="4">
        <v>23</v>
      </c>
      <c r="G5" s="4">
        <v>156</v>
      </c>
      <c r="H5" s="5">
        <v>8</v>
      </c>
    </row>
    <row r="6" spans="2:8" ht="20.100000000000001" customHeight="1" x14ac:dyDescent="0.25">
      <c r="B6" s="3">
        <v>44412</v>
      </c>
      <c r="C6" s="4">
        <v>54</v>
      </c>
      <c r="D6" s="4">
        <v>72</v>
      </c>
      <c r="E6" s="4">
        <v>92</v>
      </c>
      <c r="F6" s="4">
        <v>45</v>
      </c>
      <c r="G6" s="4">
        <v>183</v>
      </c>
      <c r="H6" s="5">
        <v>4</v>
      </c>
    </row>
    <row r="7" spans="2:8" ht="20.100000000000001" customHeight="1" x14ac:dyDescent="0.25">
      <c r="B7" s="3">
        <v>44413</v>
      </c>
      <c r="C7" s="4">
        <v>71</v>
      </c>
      <c r="D7" s="4">
        <v>84</v>
      </c>
      <c r="E7" s="4">
        <v>111</v>
      </c>
      <c r="F7" s="4">
        <v>34</v>
      </c>
      <c r="G7" s="4">
        <v>214</v>
      </c>
      <c r="H7" s="5">
        <v>7</v>
      </c>
    </row>
    <row r="8" spans="2:8" ht="20.100000000000001" customHeight="1" x14ac:dyDescent="0.25">
      <c r="B8" s="3">
        <v>44414</v>
      </c>
      <c r="C8" s="4">
        <v>86</v>
      </c>
      <c r="D8" s="4">
        <v>48</v>
      </c>
      <c r="E8" s="4">
        <v>98</v>
      </c>
      <c r="F8" s="4">
        <v>32</v>
      </c>
      <c r="G8" s="4">
        <v>196</v>
      </c>
      <c r="H8" s="5">
        <v>3</v>
      </c>
    </row>
    <row r="9" spans="2:8" ht="20.100000000000001" customHeight="1" x14ac:dyDescent="0.25">
      <c r="B9" s="3">
        <v>44415</v>
      </c>
      <c r="C9" s="4">
        <v>52</v>
      </c>
      <c r="D9" s="4">
        <v>67</v>
      </c>
      <c r="E9" s="4">
        <v>132</v>
      </c>
      <c r="F9" s="4">
        <v>19</v>
      </c>
      <c r="G9" s="4">
        <v>175</v>
      </c>
      <c r="H9" s="5">
        <v>2</v>
      </c>
    </row>
    <row r="10" spans="2:8" ht="20.100000000000001" customHeight="1" x14ac:dyDescent="0.25">
      <c r="B10" s="3">
        <v>44416</v>
      </c>
      <c r="C10" s="4">
        <v>43</v>
      </c>
      <c r="D10" s="4">
        <v>53</v>
      </c>
      <c r="E10" s="4">
        <v>123</v>
      </c>
      <c r="F10" s="4">
        <v>26</v>
      </c>
      <c r="G10" s="4">
        <v>176</v>
      </c>
      <c r="H10" s="5">
        <v>6</v>
      </c>
    </row>
    <row r="11" spans="2:8" ht="20.100000000000001" customHeight="1" x14ac:dyDescent="0.25">
      <c r="B11" s="6">
        <v>44417</v>
      </c>
      <c r="C11" s="7">
        <v>67</v>
      </c>
      <c r="D11" s="7">
        <v>41</v>
      </c>
      <c r="E11" s="7">
        <v>97</v>
      </c>
      <c r="F11" s="7">
        <v>31</v>
      </c>
      <c r="G11" s="7">
        <v>198</v>
      </c>
      <c r="H11" s="8">
        <v>8</v>
      </c>
    </row>
    <row r="12" spans="2:8" ht="20.100000000000001" customHeight="1" x14ac:dyDescent="0.25">
      <c r="B12" s="1"/>
    </row>
    <row r="13" spans="2:8" ht="20.100000000000001" customHeight="1" x14ac:dyDescent="0.25">
      <c r="B13" s="19" t="s">
        <v>0</v>
      </c>
      <c r="C13" s="12">
        <v>44415</v>
      </c>
    </row>
    <row r="14" spans="2:8" ht="20.100000000000001" customHeight="1" x14ac:dyDescent="0.25">
      <c r="B14" s="19" t="s">
        <v>8</v>
      </c>
      <c r="C14" s="4" t="s">
        <v>10</v>
      </c>
    </row>
    <row r="15" spans="2:8" ht="20.100000000000001" customHeight="1" x14ac:dyDescent="0.25">
      <c r="B15" s="19" t="s">
        <v>9</v>
      </c>
      <c r="C15" s="4">
        <f>HLOOKUP(C14,Table_Data2[#All],6,TRUE)</f>
        <v>132</v>
      </c>
      <c r="D15" s="2"/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DD9E-19A7-4554-B5E4-053DB61973DE}">
  <dimension ref="B2:H15"/>
  <sheetViews>
    <sheetView showGridLines="0" workbookViewId="0">
      <selection activeCell="I15" sqref="I15"/>
    </sheetView>
  </sheetViews>
  <sheetFormatPr defaultRowHeight="20.100000000000001" customHeight="1" x14ac:dyDescent="0.25"/>
  <cols>
    <col min="1" max="1" width="5.7109375" customWidth="1"/>
    <col min="2" max="2" width="13" customWidth="1"/>
    <col min="3" max="3" width="14.85546875" bestFit="1" customWidth="1"/>
    <col min="4" max="4" width="19" bestFit="1" customWidth="1"/>
    <col min="5" max="5" width="13.140625" bestFit="1" customWidth="1"/>
    <col min="6" max="6" width="12" bestFit="1" customWidth="1"/>
    <col min="7" max="7" width="13.7109375" bestFit="1" customWidth="1"/>
    <col min="8" max="8" width="20.85546875" bestFit="1" customWidth="1"/>
    <col min="9" max="9" width="10.85546875" customWidth="1"/>
  </cols>
  <sheetData>
    <row r="2" spans="2:8" ht="20.100000000000001" customHeight="1" thickBot="1" x14ac:dyDescent="0.3">
      <c r="B2" s="20" t="s">
        <v>12</v>
      </c>
      <c r="C2" s="20"/>
      <c r="D2" s="20"/>
      <c r="E2" s="20"/>
      <c r="F2" s="20"/>
      <c r="G2" s="20"/>
      <c r="H2" s="20"/>
    </row>
    <row r="3" spans="2:8" ht="20.100000000000001" customHeight="1" thickTop="1" x14ac:dyDescent="0.25"/>
    <row r="4" spans="2:8" ht="20.100000000000001" customHeight="1" x14ac:dyDescent="0.2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7</v>
      </c>
    </row>
    <row r="5" spans="2:8" ht="20.100000000000001" customHeight="1" x14ac:dyDescent="0.25">
      <c r="B5" s="3">
        <v>44411</v>
      </c>
      <c r="C5" s="4">
        <v>67</v>
      </c>
      <c r="D5" s="4">
        <v>65</v>
      </c>
      <c r="E5" s="4">
        <v>87</v>
      </c>
      <c r="F5" s="4">
        <v>23</v>
      </c>
      <c r="G5" s="4">
        <v>156</v>
      </c>
      <c r="H5" s="5">
        <v>8</v>
      </c>
    </row>
    <row r="6" spans="2:8" ht="20.100000000000001" customHeight="1" x14ac:dyDescent="0.25">
      <c r="B6" s="3">
        <v>44412</v>
      </c>
      <c r="C6" s="4">
        <v>54</v>
      </c>
      <c r="D6" s="4">
        <v>72</v>
      </c>
      <c r="E6" s="4">
        <v>92</v>
      </c>
      <c r="F6" s="4">
        <v>45</v>
      </c>
      <c r="G6" s="4">
        <v>183</v>
      </c>
      <c r="H6" s="5">
        <v>4</v>
      </c>
    </row>
    <row r="7" spans="2:8" ht="20.100000000000001" customHeight="1" x14ac:dyDescent="0.25">
      <c r="B7" s="3">
        <v>44413</v>
      </c>
      <c r="C7" s="4">
        <v>71</v>
      </c>
      <c r="D7" s="4">
        <v>84</v>
      </c>
      <c r="E7" s="4">
        <v>111</v>
      </c>
      <c r="F7" s="4">
        <v>34</v>
      </c>
      <c r="G7" s="4">
        <v>214</v>
      </c>
      <c r="H7" s="5">
        <v>7</v>
      </c>
    </row>
    <row r="8" spans="2:8" ht="20.100000000000001" customHeight="1" x14ac:dyDescent="0.25">
      <c r="B8" s="3">
        <v>44414</v>
      </c>
      <c r="C8" s="4">
        <v>86</v>
      </c>
      <c r="D8" s="4">
        <v>48</v>
      </c>
      <c r="E8" s="4">
        <v>98</v>
      </c>
      <c r="F8" s="4">
        <v>32</v>
      </c>
      <c r="G8" s="4">
        <v>196</v>
      </c>
      <c r="H8" s="5">
        <v>3</v>
      </c>
    </row>
    <row r="9" spans="2:8" ht="20.100000000000001" customHeight="1" x14ac:dyDescent="0.25">
      <c r="B9" s="3">
        <v>44415</v>
      </c>
      <c r="C9" s="4">
        <v>52</v>
      </c>
      <c r="D9" s="4">
        <v>67</v>
      </c>
      <c r="E9" s="4">
        <v>132</v>
      </c>
      <c r="F9" s="4">
        <v>19</v>
      </c>
      <c r="G9" s="4">
        <v>175</v>
      </c>
      <c r="H9" s="5">
        <v>2</v>
      </c>
    </row>
    <row r="10" spans="2:8" ht="20.100000000000001" customHeight="1" x14ac:dyDescent="0.25">
      <c r="B10" s="3">
        <v>44416</v>
      </c>
      <c r="C10" s="4">
        <v>43</v>
      </c>
      <c r="D10" s="4">
        <v>53</v>
      </c>
      <c r="E10" s="4">
        <v>123</v>
      </c>
      <c r="F10" s="4">
        <v>26</v>
      </c>
      <c r="G10" s="4">
        <v>176</v>
      </c>
      <c r="H10" s="5">
        <v>6</v>
      </c>
    </row>
    <row r="11" spans="2:8" ht="20.100000000000001" customHeight="1" x14ac:dyDescent="0.25">
      <c r="B11" s="6">
        <v>44417</v>
      </c>
      <c r="C11" s="7">
        <v>67</v>
      </c>
      <c r="D11" s="7">
        <v>41</v>
      </c>
      <c r="E11" s="7">
        <v>97</v>
      </c>
      <c r="F11" s="7">
        <v>31</v>
      </c>
      <c r="G11" s="7">
        <v>198</v>
      </c>
      <c r="H11" s="8">
        <v>8</v>
      </c>
    </row>
    <row r="12" spans="2:8" ht="20.100000000000001" customHeight="1" x14ac:dyDescent="0.25">
      <c r="B12" s="1"/>
    </row>
    <row r="13" spans="2:8" ht="20.100000000000001" customHeight="1" x14ac:dyDescent="0.25">
      <c r="B13" s="19" t="s">
        <v>0</v>
      </c>
      <c r="C13" s="12">
        <v>44416</v>
      </c>
    </row>
    <row r="14" spans="2:8" ht="20.100000000000001" customHeight="1" x14ac:dyDescent="0.25">
      <c r="B14" s="19" t="s">
        <v>8</v>
      </c>
      <c r="C14" s="4" t="s">
        <v>4</v>
      </c>
    </row>
    <row r="15" spans="2:8" ht="20.100000000000001" customHeight="1" x14ac:dyDescent="0.25">
      <c r="B15" s="19" t="s">
        <v>9</v>
      </c>
      <c r="C15" s="4">
        <f>HLOOKUP(C14,Table_Data3[#All],MATCH(C13,Table_Data3[[#All],[Date]],0),FALSE)</f>
        <v>26</v>
      </c>
      <c r="D15" s="2"/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EF1B-05FA-4BB2-A102-E98A9DD47AC3}">
  <dimension ref="B2:H15"/>
  <sheetViews>
    <sheetView showGridLines="0" workbookViewId="0">
      <selection activeCell="C15" sqref="C15"/>
    </sheetView>
  </sheetViews>
  <sheetFormatPr defaultRowHeight="20.100000000000001" customHeight="1" x14ac:dyDescent="0.25"/>
  <cols>
    <col min="1" max="1" width="5.140625" customWidth="1"/>
    <col min="2" max="2" width="10.85546875" bestFit="1" customWidth="1"/>
    <col min="3" max="3" width="14.85546875" bestFit="1" customWidth="1"/>
    <col min="4" max="4" width="19" bestFit="1" customWidth="1"/>
    <col min="5" max="5" width="13.140625" bestFit="1" customWidth="1"/>
    <col min="6" max="6" width="12" bestFit="1" customWidth="1"/>
    <col min="7" max="7" width="13.7109375" bestFit="1" customWidth="1"/>
    <col min="8" max="8" width="20.85546875" bestFit="1" customWidth="1"/>
    <col min="9" max="9" width="10.42578125" customWidth="1"/>
  </cols>
  <sheetData>
    <row r="2" spans="2:8" ht="20.100000000000001" customHeight="1" thickBot="1" x14ac:dyDescent="0.3">
      <c r="B2" s="20" t="s">
        <v>13</v>
      </c>
      <c r="C2" s="20"/>
      <c r="D2" s="20"/>
      <c r="E2" s="20"/>
      <c r="F2" s="20"/>
      <c r="G2" s="20"/>
      <c r="H2" s="20"/>
    </row>
    <row r="3" spans="2:8" ht="20.100000000000001" customHeight="1" thickTop="1" x14ac:dyDescent="0.25"/>
    <row r="4" spans="2:8" ht="20.100000000000001" customHeight="1" x14ac:dyDescent="0.2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7</v>
      </c>
    </row>
    <row r="5" spans="2:8" ht="20.100000000000001" customHeight="1" x14ac:dyDescent="0.25">
      <c r="B5" s="3">
        <v>44411</v>
      </c>
      <c r="C5" s="4">
        <v>67</v>
      </c>
      <c r="D5" s="4">
        <v>65</v>
      </c>
      <c r="E5" s="4">
        <v>87</v>
      </c>
      <c r="F5" s="4">
        <v>23</v>
      </c>
      <c r="G5" s="4">
        <v>156</v>
      </c>
      <c r="H5" s="5">
        <v>8</v>
      </c>
    </row>
    <row r="6" spans="2:8" ht="20.100000000000001" customHeight="1" x14ac:dyDescent="0.25">
      <c r="B6" s="3">
        <v>44412</v>
      </c>
      <c r="C6" s="4">
        <v>54</v>
      </c>
      <c r="D6" s="4">
        <v>72</v>
      </c>
      <c r="E6" s="4">
        <v>92</v>
      </c>
      <c r="F6" s="4">
        <v>45</v>
      </c>
      <c r="G6" s="4">
        <v>183</v>
      </c>
      <c r="H6" s="5">
        <v>4</v>
      </c>
    </row>
    <row r="7" spans="2:8" ht="20.100000000000001" customHeight="1" x14ac:dyDescent="0.25">
      <c r="B7" s="3">
        <v>44413</v>
      </c>
      <c r="C7" s="4">
        <v>71</v>
      </c>
      <c r="D7" s="4">
        <v>84</v>
      </c>
      <c r="E7" s="4">
        <v>111</v>
      </c>
      <c r="F7" s="4">
        <v>34</v>
      </c>
      <c r="G7" s="4">
        <v>214</v>
      </c>
      <c r="H7" s="5">
        <v>7</v>
      </c>
    </row>
    <row r="8" spans="2:8" ht="20.100000000000001" customHeight="1" x14ac:dyDescent="0.25">
      <c r="B8" s="3">
        <v>44414</v>
      </c>
      <c r="C8" s="4">
        <v>86</v>
      </c>
      <c r="D8" s="4">
        <v>48</v>
      </c>
      <c r="E8" s="4">
        <v>98</v>
      </c>
      <c r="F8" s="4">
        <v>32</v>
      </c>
      <c r="G8" s="4">
        <v>196</v>
      </c>
      <c r="H8" s="5">
        <v>3</v>
      </c>
    </row>
    <row r="9" spans="2:8" ht="20.100000000000001" customHeight="1" x14ac:dyDescent="0.25">
      <c r="B9" s="3">
        <v>44415</v>
      </c>
      <c r="C9" s="4">
        <v>52</v>
      </c>
      <c r="D9" s="4">
        <v>67</v>
      </c>
      <c r="E9" s="4">
        <v>132</v>
      </c>
      <c r="F9" s="4">
        <v>19</v>
      </c>
      <c r="G9" s="4">
        <v>175</v>
      </c>
      <c r="H9" s="5">
        <v>2</v>
      </c>
    </row>
    <row r="10" spans="2:8" ht="20.100000000000001" customHeight="1" x14ac:dyDescent="0.25">
      <c r="B10" s="3">
        <v>44416</v>
      </c>
      <c r="C10" s="4">
        <v>43</v>
      </c>
      <c r="D10" s="4">
        <v>53</v>
      </c>
      <c r="E10" s="4">
        <v>123</v>
      </c>
      <c r="F10" s="4">
        <v>26</v>
      </c>
      <c r="G10" s="4">
        <v>176</v>
      </c>
      <c r="H10" s="5">
        <v>6</v>
      </c>
    </row>
    <row r="11" spans="2:8" ht="20.100000000000001" customHeight="1" x14ac:dyDescent="0.25">
      <c r="B11" s="6">
        <v>44417</v>
      </c>
      <c r="C11" s="7">
        <v>67</v>
      </c>
      <c r="D11" s="7">
        <v>41</v>
      </c>
      <c r="E11" s="7">
        <v>97</v>
      </c>
      <c r="F11" s="7">
        <v>31</v>
      </c>
      <c r="G11" s="7">
        <v>198</v>
      </c>
      <c r="H11" s="8">
        <v>8</v>
      </c>
    </row>
    <row r="12" spans="2:8" ht="20.100000000000001" customHeight="1" x14ac:dyDescent="0.25">
      <c r="B12" s="13"/>
      <c r="C12" s="14"/>
      <c r="D12" s="14"/>
      <c r="E12" s="14"/>
      <c r="F12" s="14"/>
      <c r="G12" s="14"/>
      <c r="H12" s="14"/>
    </row>
    <row r="13" spans="2:8" ht="20.100000000000001" customHeight="1" x14ac:dyDescent="0.25">
      <c r="B13" s="16" t="s">
        <v>0</v>
      </c>
      <c r="C13" s="12">
        <v>44415</v>
      </c>
      <c r="D13" s="14"/>
      <c r="E13" s="14"/>
      <c r="F13" s="14"/>
      <c r="G13" s="14"/>
      <c r="H13" s="14"/>
    </row>
    <row r="14" spans="2:8" ht="20.100000000000001" customHeight="1" x14ac:dyDescent="0.25">
      <c r="B14" s="16" t="s">
        <v>8</v>
      </c>
      <c r="C14" s="4" t="s">
        <v>14</v>
      </c>
      <c r="D14" s="14"/>
      <c r="E14" s="14"/>
      <c r="F14" s="14"/>
      <c r="G14" s="14"/>
      <c r="H14" s="14"/>
    </row>
    <row r="15" spans="2:8" ht="20.100000000000001" customHeight="1" x14ac:dyDescent="0.25">
      <c r="B15" s="16" t="s">
        <v>9</v>
      </c>
      <c r="C15" s="4">
        <f>HLOOKUP("*Lime*",Table_Data4[#All],6,FALSE)</f>
        <v>175</v>
      </c>
      <c r="D15" s="15"/>
      <c r="E15" s="14"/>
      <c r="F15" s="14"/>
      <c r="G15" s="14"/>
      <c r="H15" s="14"/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3A3F-26FE-4879-A050-161FEF228143}">
  <dimension ref="B2:G17"/>
  <sheetViews>
    <sheetView showGridLines="0" workbookViewId="0">
      <selection activeCell="J15" sqref="J15"/>
    </sheetView>
  </sheetViews>
  <sheetFormatPr defaultRowHeight="20.100000000000001" customHeight="1" x14ac:dyDescent="0.25"/>
  <cols>
    <col min="1" max="1" width="5.5703125" style="14" customWidth="1"/>
    <col min="2" max="2" width="12.42578125" style="14" customWidth="1"/>
    <col min="3" max="3" width="15.7109375" style="14" customWidth="1"/>
    <col min="4" max="4" width="19" style="14" bestFit="1" customWidth="1"/>
    <col min="5" max="7" width="15.7109375" style="14" customWidth="1"/>
    <col min="8" max="8" width="10.85546875" style="14" customWidth="1"/>
    <col min="9" max="16384" width="9.140625" style="14"/>
  </cols>
  <sheetData>
    <row r="2" spans="2:7" ht="20.100000000000001" customHeight="1" thickBot="1" x14ac:dyDescent="0.3">
      <c r="B2" s="20" t="s">
        <v>15</v>
      </c>
      <c r="C2" s="20"/>
      <c r="D2" s="20"/>
      <c r="E2" s="20"/>
      <c r="F2" s="20"/>
      <c r="G2" s="20"/>
    </row>
    <row r="3" spans="2:7" ht="20.100000000000001" customHeight="1" thickTop="1" x14ac:dyDescent="0.25"/>
    <row r="4" spans="2:7" ht="20.100000000000001" customHeight="1" x14ac:dyDescent="0.2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</row>
    <row r="5" spans="2:7" ht="20.100000000000001" customHeight="1" x14ac:dyDescent="0.25">
      <c r="B5" s="3">
        <v>44411</v>
      </c>
      <c r="C5" s="4">
        <v>67</v>
      </c>
      <c r="D5" s="4">
        <v>65</v>
      </c>
      <c r="E5" s="4">
        <v>87</v>
      </c>
      <c r="F5" s="4">
        <v>23</v>
      </c>
      <c r="G5" s="5">
        <v>156</v>
      </c>
    </row>
    <row r="6" spans="2:7" ht="20.100000000000001" customHeight="1" x14ac:dyDescent="0.25">
      <c r="B6" s="3">
        <v>44412</v>
      </c>
      <c r="C6" s="4">
        <v>54</v>
      </c>
      <c r="D6" s="4">
        <v>72</v>
      </c>
      <c r="E6" s="4">
        <v>92</v>
      </c>
      <c r="F6" s="4">
        <v>45</v>
      </c>
      <c r="G6" s="5">
        <v>183</v>
      </c>
    </row>
    <row r="7" spans="2:7" ht="20.100000000000001" customHeight="1" x14ac:dyDescent="0.25">
      <c r="B7" s="3">
        <v>44413</v>
      </c>
      <c r="C7" s="4">
        <v>71</v>
      </c>
      <c r="D7" s="4">
        <v>84</v>
      </c>
      <c r="E7" s="4">
        <v>111</v>
      </c>
      <c r="F7" s="4">
        <v>34</v>
      </c>
      <c r="G7" s="5">
        <v>214</v>
      </c>
    </row>
    <row r="8" spans="2:7" ht="20.100000000000001" customHeight="1" x14ac:dyDescent="0.25">
      <c r="B8" s="3">
        <v>44414</v>
      </c>
      <c r="C8" s="4">
        <v>86</v>
      </c>
      <c r="D8" s="4">
        <v>48</v>
      </c>
      <c r="E8" s="4">
        <v>98</v>
      </c>
      <c r="F8" s="4">
        <v>32</v>
      </c>
      <c r="G8" s="5">
        <v>196</v>
      </c>
    </row>
    <row r="9" spans="2:7" ht="20.100000000000001" customHeight="1" x14ac:dyDescent="0.25">
      <c r="B9" s="3">
        <v>44415</v>
      </c>
      <c r="C9" s="4">
        <v>52</v>
      </c>
      <c r="D9" s="4">
        <v>67</v>
      </c>
      <c r="E9" s="4">
        <v>132</v>
      </c>
      <c r="F9" s="4">
        <v>19</v>
      </c>
      <c r="G9" s="5">
        <v>175</v>
      </c>
    </row>
    <row r="10" spans="2:7" ht="20.100000000000001" customHeight="1" x14ac:dyDescent="0.25">
      <c r="B10" s="3">
        <v>44416</v>
      </c>
      <c r="C10" s="4">
        <v>43</v>
      </c>
      <c r="D10" s="4">
        <v>53</v>
      </c>
      <c r="E10" s="4">
        <v>123</v>
      </c>
      <c r="F10" s="4">
        <v>26</v>
      </c>
      <c r="G10" s="5">
        <v>176</v>
      </c>
    </row>
    <row r="11" spans="2:7" ht="20.100000000000001" customHeight="1" x14ac:dyDescent="0.25">
      <c r="B11" s="6">
        <v>44417</v>
      </c>
      <c r="C11" s="7">
        <v>67</v>
      </c>
      <c r="D11" s="7">
        <v>41</v>
      </c>
      <c r="E11" s="7">
        <v>97</v>
      </c>
      <c r="F11" s="7">
        <v>31</v>
      </c>
      <c r="G11" s="8">
        <v>198</v>
      </c>
    </row>
    <row r="12" spans="2:7" ht="20.100000000000001" customHeight="1" x14ac:dyDescent="0.25">
      <c r="B12" s="13"/>
    </row>
    <row r="13" spans="2:7" ht="20.100000000000001" customHeight="1" x14ac:dyDescent="0.25">
      <c r="B13" s="16" t="s">
        <v>8</v>
      </c>
      <c r="C13" s="4" t="s">
        <v>5</v>
      </c>
    </row>
    <row r="14" spans="2:7" ht="20.100000000000001" customHeight="1" x14ac:dyDescent="0.25">
      <c r="B14" s="17"/>
      <c r="C14" s="18"/>
    </row>
    <row r="15" spans="2:7" ht="20.100000000000001" customHeight="1" x14ac:dyDescent="0.25">
      <c r="B15" s="16" t="s">
        <v>0</v>
      </c>
      <c r="C15" s="12">
        <v>44411</v>
      </c>
      <c r="D15" s="12">
        <v>44412</v>
      </c>
      <c r="E15" s="12">
        <v>44413</v>
      </c>
      <c r="F15" s="12">
        <v>44414</v>
      </c>
      <c r="G15" s="12">
        <v>44415</v>
      </c>
    </row>
    <row r="16" spans="2:7" ht="20.100000000000001" customHeight="1" x14ac:dyDescent="0.25">
      <c r="B16" s="17"/>
      <c r="C16" s="18"/>
    </row>
    <row r="17" spans="2:7" ht="20.100000000000001" customHeight="1" x14ac:dyDescent="0.25">
      <c r="B17" s="16" t="s">
        <v>9</v>
      </c>
      <c r="C17" s="4" cm="1">
        <f t="array" ref="C17:G17">HLOOKUP(C13,Table_Data5[#All],{2,3,4,5,6},FALSE)</f>
        <v>156</v>
      </c>
      <c r="D17" s="4">
        <v>183</v>
      </c>
      <c r="E17" s="4">
        <v>214</v>
      </c>
      <c r="F17" s="4">
        <v>196</v>
      </c>
      <c r="G17" s="4">
        <v>175</v>
      </c>
    </row>
  </sheetData>
  <mergeCells count="1">
    <mergeCell ref="B2:G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Exact Match</vt:lpstr>
      <vt:lpstr>Approximate Match</vt:lpstr>
      <vt:lpstr>HLOOKUP-MATCH</vt:lpstr>
      <vt:lpstr>HLOOKUP with Wildcard</vt:lpstr>
      <vt:lpstr>Array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Ulfat</dc:creator>
  <cp:lastModifiedBy>Windows User</cp:lastModifiedBy>
  <dcterms:created xsi:type="dcterms:W3CDTF">2021-08-08T10:31:56Z</dcterms:created>
  <dcterms:modified xsi:type="dcterms:W3CDTF">2022-08-08T09:48:40Z</dcterms:modified>
</cp:coreProperties>
</file>