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autoCompressPictures="0"/>
  <xr:revisionPtr revIDLastSave="1" documentId="8_{23016203-FA47-45E3-8285-FFE31DE5BF9F}" xr6:coauthVersionLast="47" xr6:coauthVersionMax="47" xr10:uidLastSave="{1C8B3705-97DE-4B65-8114-AAAF96979CC0}"/>
  <bookViews>
    <workbookView xWindow="-108" yWindow="-108" windowWidth="23256" windowHeight="12456" xr2:uid="{00000000-000D-0000-FFFF-FFFF00000000}"/>
  </bookViews>
  <sheets>
    <sheet name="Expenses" sheetId="1" r:id="rId1"/>
    <sheet name="Category" sheetId="2" r:id="rId2"/>
  </sheets>
  <definedNames>
    <definedName name="Categories">Category[Category]</definedName>
    <definedName name="ColumnTitle2">Category[[#Headers],[Category]]</definedName>
    <definedName name="_xlnm.Print_Titles" localSheetId="1">'Category'!$2:$2</definedName>
    <definedName name="_xlnm.Print_Titles" localSheetId="0">Expenses!$3:$3</definedName>
    <definedName name="Title1">Expenses[[#Headers],[Field]]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G1" i="1"/>
  <c r="F8" i="1" l="1"/>
  <c r="F7" i="1"/>
  <c r="F6" i="1"/>
  <c r="F5" i="1"/>
  <c r="F4" i="1"/>
  <c r="F9" i="1" l="1"/>
  <c r="G9" i="1" s="1"/>
  <c r="G4" i="1"/>
  <c r="G5" i="1"/>
  <c r="G6" i="1"/>
  <c r="G7" i="1"/>
  <c r="G8" i="1"/>
</calcChain>
</file>

<file path=xl/sharedStrings.xml><?xml version="1.0" encoding="utf-8"?>
<sst xmlns="http://schemas.openxmlformats.org/spreadsheetml/2006/main" count="23" uniqueCount="17">
  <si>
    <t>Budget</t>
  </si>
  <si>
    <t>Difference (%)</t>
  </si>
  <si>
    <t>Difference ($)</t>
  </si>
  <si>
    <t>Operating</t>
  </si>
  <si>
    <t>Total Expenses</t>
  </si>
  <si>
    <t>Category</t>
  </si>
  <si>
    <t>Personal</t>
  </si>
  <si>
    <t>Category Lookup</t>
  </si>
  <si>
    <t>Budget &amp; Expense Tracker</t>
  </si>
  <si>
    <t>X Travel Agency</t>
  </si>
  <si>
    <t>Actual Expense</t>
  </si>
  <si>
    <t>Field</t>
  </si>
  <si>
    <t>Transport</t>
  </si>
  <si>
    <t>Food</t>
  </si>
  <si>
    <t>Hotel Bookings</t>
  </si>
  <si>
    <t>Sightseeing</t>
  </si>
  <si>
    <t>Shopping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</si>
</sst>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Medium"/>
      <family val="2"/>
      <scheme val="major"/>
    </font>
    <font>
      <sz val="12"/>
      <name val="Franklin Gothic Medium"/>
      <family val="2"/>
      <scheme val="major"/>
    </font>
    <font>
      <sz val="14"/>
      <name val="Franklin Gothic Medium"/>
      <family val="2"/>
      <scheme val="major"/>
    </font>
    <font>
      <b/>
      <sz val="1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 wrapText="1"/>
    </xf>
    <xf numFmtId="9" fontId="1" fillId="0" borderId="0" applyFont="0" applyFill="0" applyBorder="0" applyAlignment="0" applyProtection="0"/>
    <xf numFmtId="14" fontId="6" fillId="0" borderId="0" applyFont="0" applyFill="0" applyBorder="0">
      <alignment horizontal="right"/>
    </xf>
    <xf numFmtId="0" fontId="4" fillId="0" borderId="0">
      <alignment horizontal="left"/>
    </xf>
    <xf numFmtId="0" fontId="2" fillId="0" borderId="0" applyNumberFormat="0" applyFill="0" applyProtection="0">
      <alignment vertical="center"/>
    </xf>
    <xf numFmtId="14" fontId="3" fillId="0" borderId="0" applyFill="0" applyAlignment="0" applyProtection="0"/>
    <xf numFmtId="0" fontId="2" fillId="2" borderId="0">
      <alignment horizontal="left"/>
    </xf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2">
    <xf numFmtId="0" fontId="0" fillId="0" borderId="0" xfId="0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9" fontId="0" fillId="0" borderId="0" xfId="1" applyFont="1" applyFill="1" applyBorder="1" applyAlignment="1">
      <alignment vertical="center"/>
    </xf>
    <xf numFmtId="0" fontId="2" fillId="2" borderId="0" xfId="6">
      <alignment horizontal="left"/>
    </xf>
    <xf numFmtId="44" fontId="0" fillId="0" borderId="0" xfId="8" applyFont="1" applyFill="1" applyBorder="1" applyAlignment="1">
      <alignment vertical="center"/>
    </xf>
    <xf numFmtId="14" fontId="3" fillId="0" borderId="0" xfId="2" applyFont="1">
      <alignment horizontal="right"/>
    </xf>
    <xf numFmtId="0" fontId="4" fillId="0" borderId="0" xfId="3">
      <alignment horizontal="left"/>
    </xf>
    <xf numFmtId="10" fontId="0" fillId="0" borderId="0" xfId="0" applyNumberFormat="1" applyAlignment="1">
      <alignment vertical="center"/>
    </xf>
    <xf numFmtId="0" fontId="2" fillId="0" borderId="0" xfId="4">
      <alignment vertical="center"/>
    </xf>
    <xf numFmtId="0" fontId="4" fillId="0" borderId="0" xfId="3">
      <alignment horizontal="left"/>
    </xf>
    <xf numFmtId="0" fontId="2" fillId="0" borderId="0" xfId="4">
      <alignment vertical="center"/>
    </xf>
  </cellXfs>
  <cellStyles count="9">
    <cellStyle name="Currency" xfId="8" builtinId="4"/>
    <cellStyle name="Date" xfId="2" xr:uid="{00000000-0005-0000-0000-000001000000}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Percent" xfId="1" builtinId="5"/>
    <cellStyle name="Title" xfId="3" builtinId="15" customBuiltin="1"/>
  </cellStyles>
  <dxfs count="19">
    <dxf>
      <numFmt numFmtId="14" formatCode="0.00%"/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Expense Budget">
    <tableStyle name="Expense Budget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xpenses" displayName="Expenses" ref="B3:G9" totalsRowCount="1" dataDxfId="13" totalsRowDxfId="12" headerRowCellStyle="Heading 4">
  <autoFilter ref="B3:G8" xr:uid="{00000000-0009-0000-0100-000002000000}"/>
  <tableColumns count="6">
    <tableColumn id="1" xr3:uid="{00000000-0010-0000-0000-000001000000}" name="Field" totalsRowLabel="Total Expenses" totalsRowDxfId="5" dataCellStyle="Normal"/>
    <tableColumn id="6" xr3:uid="{00000000-0010-0000-0000-000006000000}" name="Category" totalsRowDxfId="4" dataCellStyle="Normal"/>
    <tableColumn id="2" xr3:uid="{00000000-0010-0000-0000-000002000000}" name="Budget" totalsRowFunction="custom" dataDxfId="11" totalsRowDxfId="3" dataCellStyle="Currency">
      <totalsRowFormula>IFERROR(SUM(Expenses[Budget]), "")</totalsRowFormula>
    </tableColumn>
    <tableColumn id="3" xr3:uid="{00000000-0010-0000-0000-000003000000}" name="Actual Expense" dataDxfId="10" totalsRowDxfId="2" dataCellStyle="Currency"/>
    <tableColumn id="4" xr3:uid="{00000000-0010-0000-0000-000004000000}" name="Difference ($)" totalsRowFunction="custom" dataDxfId="9" totalsRowDxfId="1" dataCellStyle="Currency">
      <calculatedColumnFormula>IFERROR(SUM(Expenses[[#This Row],[Budget]]-Expenses[[#This Row],[Actual Expense]]), "")</calculatedColumnFormula>
      <totalsRowFormula>IFERROR(SUM(Expenses[Difference ($)]), "")</totalsRowFormula>
    </tableColumn>
    <tableColumn id="5" xr3:uid="{00000000-0010-0000-0000-000005000000}" name="Difference (%)" totalsRowFunction="custom" dataDxfId="8" totalsRowDxfId="0" dataCellStyle="Percent">
      <calculatedColumnFormula>IFERROR(SUM(Expenses[[#This Row],[Difference ($)]]/Expenses[[#This Row],[Budget]]),"")</calculatedColumnFormula>
      <totalsRowFormula>IFERROR(SUM(Expenses[[#Totals],[Difference ($)]]/Expenses[[#Totals],[Budget]]),"")</totalsRowFormula>
    </tableColumn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Expense, Category, Budget &amp; Actual amounts in this table. Budget vs Actual Difference, Difference percent, and Total Expense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egory" displayName="Category" ref="B2:B4" totalsRowShown="0" totalsRowDxfId="7" headerRowCellStyle="Heading 4" dataCellStyle="Normal">
  <autoFilter ref="B2:B4" xr:uid="{00000000-0009-0000-0100-000001000000}"/>
  <tableColumns count="1">
    <tableColumn id="6" xr3:uid="{00000000-0010-0000-0100-000006000000}" name="Category" totalsRowDxfId="6" dataCellStyle="Normal"/>
  </tableColumns>
  <tableStyleInfo name="Expense Budget" showFirstColumn="0" showLastColumn="0" showRowStripes="1" showColumnStripes="0"/>
  <extLst>
    <ext xmlns:x14="http://schemas.microsoft.com/office/spreadsheetml/2009/9/main" uri="{504A1905-F514-4f6f-8877-14C23A59335A}">
      <x14:table altTextSummary="Enter Category items in this table for use within the Expenses table in Expenses worksheet"/>
    </ext>
  </extLst>
</table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G9"/>
  <sheetViews>
    <sheetView showGridLines="0" tabSelected="1" zoomScale="80" zoomScaleNormal="80" workbookViewId="0">
      <selection activeCell="D9" sqref="D9"/>
    </sheetView>
  </sheetViews>
  <sheetFormatPr defaultRowHeight="30" customHeight="1" x14ac:dyDescent="0.35"/>
  <cols>
    <col min="1" max="1" width="2.7265625" customWidth="1"/>
    <col min="2" max="2" width="19.453125" customWidth="1"/>
    <col min="3" max="3" width="14.7265625" customWidth="1"/>
    <col min="4" max="6" width="18.7265625" customWidth="1"/>
    <col min="7" max="7" width="15.7265625" customWidth="1"/>
    <col min="8" max="8" width="2.7265625" customWidth="1"/>
  </cols>
  <sheetData>
    <row r="1" spans="2:7" ht="39" customHeight="1" x14ac:dyDescent="0.4">
      <c r="B1" s="10" t="s">
        <v>8</v>
      </c>
      <c r="C1" s="10"/>
      <c r="D1" s="10"/>
      <c r="E1" s="10"/>
      <c r="F1" s="10"/>
      <c r="G1" s="6">
        <f ca="1">TODAY()</f>
        <v>44850</v>
      </c>
    </row>
    <row r="2" spans="2:7" ht="30" customHeight="1" x14ac:dyDescent="0.35">
      <c r="B2" s="11" t="s">
        <v>9</v>
      </c>
      <c r="C2" s="11"/>
      <c r="D2" s="11"/>
      <c r="E2" s="11"/>
      <c r="F2" s="11"/>
      <c r="G2" s="9"/>
    </row>
    <row r="3" spans="2:7" ht="30" customHeight="1" x14ac:dyDescent="0.35">
      <c r="B3" s="4" t="s">
        <v>11</v>
      </c>
      <c r="C3" s="4" t="s">
        <v>5</v>
      </c>
      <c r="D3" s="4" t="s">
        <v>0</v>
      </c>
      <c r="E3" s="4" t="s">
        <v>10</v>
      </c>
      <c r="F3" s="4" t="s">
        <v>2</v>
      </c>
      <c r="G3" s="4" t="s">
        <v>1</v>
      </c>
    </row>
    <row r="4" spans="2:7" ht="30" customHeight="1" x14ac:dyDescent="0.35">
      <c r="B4" t="s">
        <v>12</v>
      </c>
      <c r="C4" t="s">
        <v>6</v>
      </c>
      <c r="D4" s="5">
        <v>1000</v>
      </c>
      <c r="E4" s="5">
        <v>850</v>
      </c>
      <c r="F4" s="5">
        <f>IFERROR(SUM(Expenses[[#This Row],[Budget]]-Expenses[[#This Row],[Actual Expense]]), "")</f>
        <v>150</v>
      </c>
      <c r="G4" s="3">
        <f>IFERROR(SUM(Expenses[[#This Row],[Difference ($)]]/Expenses[[#This Row],[Budget]]),"")</f>
        <v>0.15</v>
      </c>
    </row>
    <row r="5" spans="2:7" ht="30" customHeight="1" x14ac:dyDescent="0.35">
      <c r="B5" t="s">
        <v>13</v>
      </c>
      <c r="C5" t="s">
        <v>3</v>
      </c>
      <c r="D5" s="5">
        <v>500</v>
      </c>
      <c r="E5" s="5">
        <v>700</v>
      </c>
      <c r="F5" s="5">
        <f>IFERROR(SUM(Expenses[[#This Row],[Budget]]-Expenses[[#This Row],[Actual Expense]]), "")</f>
        <v>-200</v>
      </c>
      <c r="G5" s="3">
        <f>IFERROR(SUM(Expenses[[#This Row],[Difference ($)]]/Expenses[[#This Row],[Budget]]),"")</f>
        <v>-0.4</v>
      </c>
    </row>
    <row r="6" spans="2:7" ht="30" customHeight="1" x14ac:dyDescent="0.35">
      <c r="B6" t="s">
        <v>14</v>
      </c>
      <c r="C6" t="s">
        <v>3</v>
      </c>
      <c r="D6" s="5">
        <v>600</v>
      </c>
      <c r="E6" s="5">
        <v>500</v>
      </c>
      <c r="F6" s="5">
        <f>IFERROR(SUM(Expenses[[#This Row],[Budget]]-Expenses[[#This Row],[Actual Expense]]), "")</f>
        <v>100</v>
      </c>
      <c r="G6" s="3">
        <f>IFERROR(SUM(Expenses[[#This Row],[Difference ($)]]/Expenses[[#This Row],[Budget]]),"")</f>
        <v>0.16666666666666666</v>
      </c>
    </row>
    <row r="7" spans="2:7" ht="30" customHeight="1" x14ac:dyDescent="0.35">
      <c r="B7" t="s">
        <v>15</v>
      </c>
      <c r="C7" t="s">
        <v>3</v>
      </c>
      <c r="D7" s="5">
        <v>120</v>
      </c>
      <c r="E7" s="5">
        <v>100</v>
      </c>
      <c r="F7" s="5">
        <f>IFERROR(SUM(Expenses[[#This Row],[Budget]]-Expenses[[#This Row],[Actual Expense]]), "")</f>
        <v>20</v>
      </c>
      <c r="G7" s="3">
        <f>IFERROR(SUM(Expenses[[#This Row],[Difference ($)]]/Expenses[[#This Row],[Budget]]),"")</f>
        <v>0.16666666666666666</v>
      </c>
    </row>
    <row r="8" spans="2:7" ht="30" customHeight="1" x14ac:dyDescent="0.35">
      <c r="B8" t="s">
        <v>16</v>
      </c>
      <c r="C8" t="s">
        <v>3</v>
      </c>
      <c r="D8" s="5">
        <v>250</v>
      </c>
      <c r="E8" s="5">
        <v>235</v>
      </c>
      <c r="F8" s="5">
        <f>IFERROR(SUM(Expenses[[#This Row],[Budget]]-Expenses[[#This Row],[Actual Expense]]), "")</f>
        <v>15</v>
      </c>
      <c r="G8" s="3">
        <f>IFERROR(SUM(Expenses[[#This Row],[Difference ($)]]/Expenses[[#This Row],[Budget]]),"")</f>
        <v>0.06</v>
      </c>
    </row>
    <row r="9" spans="2:7" ht="30" customHeight="1" x14ac:dyDescent="0.35">
      <c r="B9" s="1" t="s">
        <v>4</v>
      </c>
      <c r="C9" s="1"/>
      <c r="D9" s="2">
        <f>IFERROR(SUM(Expenses[Budget]), "")</f>
        <v>2470</v>
      </c>
      <c r="E9" s="2"/>
      <c r="F9" s="2">
        <f>IFERROR(SUM(Expenses[Difference ($)]), "")</f>
        <v>85</v>
      </c>
      <c r="G9" s="8">
        <f>IFERROR(SUM(Expenses[[#Totals],[Difference ($)]]/Expenses[[#Totals],[Budget]]),"")</f>
        <v>3.4412955465587043E-2</v>
      </c>
    </row>
  </sheetData>
  <mergeCells count="2">
    <mergeCell ref="B1:F1"/>
    <mergeCell ref="B2:F2"/>
  </mergeCells>
  <dataValidations count="11">
    <dataValidation allowBlank="1" showInputMessage="1" showErrorMessage="1" prompt="Select Category in this column under this heading. Enter new categories in Category worksheet. Press ALT+DOWN ARROW for options, then DOWN ARROW and ENTER to make selection" sqref="C3" xr:uid="{00000000-0002-0000-0000-000000000000}"/>
    <dataValidation allowBlank="1" showInputMessage="1" showErrorMessage="1" prompt="Enter Company Name in this cell and Expense details in table below. Category list is automatically updated from Category table in Category worksheet" sqref="B2" xr:uid="{00000000-0002-0000-0000-000001000000}"/>
    <dataValidation allowBlank="1" showInputMessage="1" showErrorMessage="1" prompt="Title of this worksheet is in this cell. Enter Date in cell at right" sqref="B1:F1" xr:uid="{00000000-0002-0000-0000-000002000000}"/>
    <dataValidation allowBlank="1" showInputMessage="1" showErrorMessage="1" prompt="Enter Date in this cell" sqref="G1" xr:uid="{00000000-0002-0000-0000-000003000000}"/>
    <dataValidation allowBlank="1" showInputMessage="1" showErrorMessage="1" prompt="Create an Expense Budget in this workbook. Enter categories in Category worksheet for selection in Expenses table in this worksheet. Total Expenses are automatically calculated" sqref="A1" xr:uid="{00000000-0002-0000-0000-000004000000}"/>
    <dataValidation allowBlank="1" showInputMessage="1" showErrorMessage="1" prompt="Enter Expense in this column under this heading. Use heading filters to find specific entries" sqref="B3" xr:uid="{00000000-0002-0000-0000-000005000000}"/>
    <dataValidation allowBlank="1" showInputMessage="1" showErrorMessage="1" prompt="Budget vs Actual Difference is automatically calculated in this column under this heading" sqref="F3" xr:uid="{00000000-0002-0000-0000-000006000000}"/>
    <dataValidation allowBlank="1" showInputMessage="1" showErrorMessage="1" prompt="Enter Budget amount in this column under this heading" sqref="D3" xr:uid="{00000000-0002-0000-0000-000007000000}"/>
    <dataValidation allowBlank="1" showInputMessage="1" showErrorMessage="1" prompt="Enter Actual amount in this column under this heading" sqref="E3" xr:uid="{00000000-0002-0000-0000-000008000000}"/>
    <dataValidation allowBlank="1" showInputMessage="1" showErrorMessage="1" prompt="Difference percent is automatically calculated in this column under this heading. Total Expenses are automatically calculated at the end" sqref="G3" xr:uid="{00000000-0002-0000-0000-000009000000}"/>
    <dataValidation type="list" errorStyle="warning" allowBlank="1" showInputMessage="1" showErrorMessage="1" error="Select Category from the list. Enter new categories in Category worksheet. Select CANCEL, then press ALT+DOWN ARROW for options, then DOWN ARROW and ENTER to make selection" sqref="C4:C8" xr:uid="{00000000-0002-0000-0000-00000A000000}">
      <formula1>Categories</formula1>
    </dataValidation>
  </dataValidations>
  <printOptions horizontalCentered="1"/>
  <pageMargins left="0.6" right="0.6" top="0.75" bottom="0.75" header="0.25" footer="0.25"/>
  <pageSetup scale="74" fitToHeight="0" orientation="portrait" r:id="rId1"/>
  <headerFooter differentFirst="1">
    <oddFooter>Page &amp;P of &amp;N</oddFooter>
  </headerFooter>
  <ignoredErrors>
    <ignoredError sqref="G5:G8 G4 F4:F8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B4"/>
  <sheetViews>
    <sheetView showGridLines="0" workbookViewId="0"/>
  </sheetViews>
  <sheetFormatPr defaultRowHeight="30" customHeight="1" x14ac:dyDescent="0.35"/>
  <cols>
    <col min="1" max="1" width="2.7265625" customWidth="1"/>
    <col min="2" max="2" width="19.453125" customWidth="1"/>
    <col min="3" max="3" width="2.7265625" customWidth="1"/>
  </cols>
  <sheetData>
    <row r="1" spans="1:2" ht="39" customHeight="1" x14ac:dyDescent="0.4">
      <c r="B1" s="7" t="s">
        <v>7</v>
      </c>
    </row>
    <row r="2" spans="1:2" ht="30" customHeight="1" x14ac:dyDescent="0.35">
      <c r="A2" s="1"/>
      <c r="B2" s="4" t="s">
        <v>5</v>
      </c>
    </row>
    <row r="3" spans="1:2" ht="30" customHeight="1" x14ac:dyDescent="0.35">
      <c r="A3" s="1"/>
      <c r="B3" t="s">
        <v>3</v>
      </c>
    </row>
    <row r="4" spans="1:2" ht="30" customHeight="1" x14ac:dyDescent="0.35">
      <c r="A4" s="1"/>
      <c r="B4" t="s">
        <v>6</v>
      </c>
    </row>
  </sheetData>
  <dataValidations count="3">
    <dataValidation allowBlank="1" showInputMessage="1" showErrorMessage="1" prompt="Customize category selection in Expenses table by inserting or modifying categories in Category table in this worksheet" sqref="A1" xr:uid="{00000000-0002-0000-0100-000000000000}"/>
    <dataValidation allowBlank="1" showInputMessage="1" showErrorMessage="1" prompt="Category items are in this column under this heading" sqref="B2" xr:uid="{00000000-0002-0000-0100-000001000000}"/>
    <dataValidation allowBlank="1" showInputMessage="1" showErrorMessage="1" prompt="Title of this worksheet is in this cell" sqref="B1" xr:uid="{00000000-0002-0000-0100-000002000000}"/>
  </dataValidations>
  <printOptions horizontalCentered="1"/>
  <pageMargins left="0.6" right="0.6" top="0.75" bottom="0.75" header="0.25" footer="0.2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TM16400191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Expenses</vt:lpstr>
      <vt:lpstr>Category</vt:lpstr>
      <vt:lpstr>Categories</vt:lpstr>
      <vt:lpstr>ColumnTitle2</vt:lpstr>
      <vt:lpstr>'Category'!Print_Titles</vt:lpstr>
      <vt:lpstr>Expenses!Print_Titles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2021-12-28T19:05:36Z</dcterms:created>
  <dcterms:modified xsi:type="dcterms:W3CDTF">2022-10-16T04:45:18Z</dcterms:modified>
</cp:coreProperties>
</file>