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E:\SOFTEKO\calculate profitability index in excel\"/>
    </mc:Choice>
  </mc:AlternateContent>
  <xr:revisionPtr revIDLastSave="0" documentId="13_ncr:1_{41EAEF76-D41E-40F4-AFD0-8A84470BE0A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roject A" sheetId="2" r:id="rId1"/>
    <sheet name="Project B" sheetId="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1" i="2" l="1"/>
  <c r="D10" i="2"/>
  <c r="D7" i="2"/>
  <c r="D14" i="2"/>
  <c r="D6" i="2"/>
  <c r="D11" i="4"/>
  <c r="D10" i="4"/>
  <c r="D9" i="4"/>
  <c r="D8" i="4"/>
  <c r="D7" i="4"/>
  <c r="D6" i="4"/>
  <c r="D12" i="2"/>
  <c r="D9" i="2"/>
  <c r="D8" i="2"/>
  <c r="D12" i="4" l="1"/>
  <c r="D14" i="4" s="1"/>
</calcChain>
</file>

<file path=xl/sharedStrings.xml><?xml version="1.0" encoding="utf-8"?>
<sst xmlns="http://schemas.openxmlformats.org/spreadsheetml/2006/main" count="28" uniqueCount="17">
  <si>
    <t>Time</t>
  </si>
  <si>
    <t>Cash Flow</t>
  </si>
  <si>
    <t>PV of cash flow</t>
  </si>
  <si>
    <t>Year 1</t>
  </si>
  <si>
    <t>Year 2</t>
  </si>
  <si>
    <t>Year 3</t>
  </si>
  <si>
    <t>Year 4</t>
  </si>
  <si>
    <t>Year 5</t>
  </si>
  <si>
    <t>Year 6</t>
  </si>
  <si>
    <t>Sum of PV of future cash flow</t>
  </si>
  <si>
    <t>Initial Investment</t>
  </si>
  <si>
    <t>Profitability Index of Project A</t>
  </si>
  <si>
    <t>Project A (Discount Rate: 10%)</t>
  </si>
  <si>
    <t>Profitability Index of Project B</t>
  </si>
  <si>
    <t>Project B (Discount Rate: 13%)</t>
  </si>
  <si>
    <t>Calculating Profitability Index (PI) for Project A</t>
  </si>
  <si>
    <t>Calculating Profitability Index (PI) for Project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</si>
</sst>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8" formatCode="&quot;$&quot;#,##0.00_);[Red]\(&quot;$&quot;#,##0.00\)"/>
    <numFmt numFmtId="164" formatCode="&quot;$&quot;#,##0.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4"/>
      <color theme="3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59999389629810485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1" applyNumberFormat="0" applyFill="0" applyAlignment="0" applyProtection="0"/>
    <xf numFmtId="0" fontId="3" fillId="2" borderId="0" applyNumberFormat="0" applyBorder="0" applyAlignment="0" applyProtection="0"/>
    <xf numFmtId="0" fontId="1" fillId="3" borderId="0" applyNumberFormat="0" applyBorder="0" applyAlignment="0" applyProtection="0"/>
  </cellStyleXfs>
  <cellXfs count="14">
    <xf numFmtId="0" fontId="0" fillId="0" borderId="0" xfId="0"/>
    <xf numFmtId="0" fontId="5" fillId="5" borderId="2" xfId="2" applyFont="1" applyFill="1" applyBorder="1" applyAlignment="1">
      <alignment horizontal="center" vertical="center"/>
    </xf>
    <xf numFmtId="0" fontId="6" fillId="0" borderId="2" xfId="0" applyFont="1" applyBorder="1"/>
    <xf numFmtId="6" fontId="6" fillId="0" borderId="2" xfId="0" applyNumberFormat="1" applyFont="1" applyBorder="1"/>
    <xf numFmtId="8" fontId="6" fillId="0" borderId="2" xfId="0" applyNumberFormat="1" applyFont="1" applyBorder="1"/>
    <xf numFmtId="8" fontId="6" fillId="7" borderId="2" xfId="0" applyNumberFormat="1" applyFont="1" applyFill="1" applyBorder="1"/>
    <xf numFmtId="164" fontId="6" fillId="7" borderId="2" xfId="0" applyNumberFormat="1" applyFont="1" applyFill="1" applyBorder="1"/>
    <xf numFmtId="0" fontId="6" fillId="7" borderId="2" xfId="0" applyFont="1" applyFill="1" applyBorder="1"/>
    <xf numFmtId="6" fontId="6" fillId="7" borderId="2" xfId="0" applyNumberFormat="1" applyFont="1" applyFill="1" applyBorder="1"/>
    <xf numFmtId="0" fontId="5" fillId="6" borderId="2" xfId="0" applyFont="1" applyFill="1" applyBorder="1" applyAlignment="1">
      <alignment horizontal="right" vertical="center"/>
    </xf>
    <xf numFmtId="0" fontId="5" fillId="6" borderId="3" xfId="0" applyFont="1" applyFill="1" applyBorder="1" applyAlignment="1">
      <alignment horizontal="right" vertical="center"/>
    </xf>
    <xf numFmtId="0" fontId="5" fillId="6" borderId="4" xfId="0" applyFont="1" applyFill="1" applyBorder="1" applyAlignment="1">
      <alignment horizontal="right" vertical="center"/>
    </xf>
    <xf numFmtId="0" fontId="5" fillId="3" borderId="2" xfId="3" applyFont="1" applyBorder="1" applyAlignment="1">
      <alignment horizontal="center" vertical="center"/>
    </xf>
    <xf numFmtId="0" fontId="4" fillId="4" borderId="1" xfId="1" applyFont="1" applyFill="1" applyAlignment="1">
      <alignment horizontal="center" vertical="center"/>
    </xf>
  </cellXfs>
  <cellStyles count="4">
    <cellStyle name="20% - Accent1" xfId="3" builtinId="30"/>
    <cellStyle name="Good" xfId="2" builtinId="26"/>
    <cellStyle name="Heading 2" xfId="1" builtinId="1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660982-A899-4AF3-AC22-CC55B2F32415}">
  <dimension ref="B2:D14"/>
  <sheetViews>
    <sheetView showGridLines="0" tabSelected="1" workbookViewId="0">
      <selection activeCell="K9" sqref="K9"/>
    </sheetView>
  </sheetViews>
  <sheetFormatPr defaultRowHeight="15.75" customHeight="1" x14ac:dyDescent="0.25"/>
  <cols>
    <col min="1" max="1" width="3.28515625" customWidth="1"/>
    <col min="2" max="2" width="15.28515625" customWidth="1"/>
    <col min="3" max="3" width="20.85546875" customWidth="1"/>
    <col min="4" max="4" width="18.42578125" customWidth="1"/>
  </cols>
  <sheetData>
    <row r="2" spans="2:4" ht="15.75" customHeight="1" thickBot="1" x14ac:dyDescent="0.3">
      <c r="B2" s="13" t="s">
        <v>15</v>
      </c>
      <c r="C2" s="13"/>
      <c r="D2" s="13"/>
    </row>
    <row r="3" spans="2:4" ht="15.75" customHeight="1" thickTop="1" x14ac:dyDescent="0.25"/>
    <row r="4" spans="2:4" ht="15.75" customHeight="1" x14ac:dyDescent="0.25">
      <c r="B4" s="12" t="s">
        <v>12</v>
      </c>
      <c r="C4" s="12"/>
      <c r="D4" s="12"/>
    </row>
    <row r="5" spans="2:4" ht="15.75" customHeight="1" x14ac:dyDescent="0.25">
      <c r="B5" s="1" t="s">
        <v>0</v>
      </c>
      <c r="C5" s="1" t="s">
        <v>1</v>
      </c>
      <c r="D5" s="1" t="s">
        <v>2</v>
      </c>
    </row>
    <row r="6" spans="2:4" ht="15.75" customHeight="1" x14ac:dyDescent="0.25">
      <c r="B6" s="2" t="s">
        <v>3</v>
      </c>
      <c r="C6" s="3">
        <v>300000</v>
      </c>
      <c r="D6" s="4">
        <f>C6/(1+10%)^1</f>
        <v>272727.27272727271</v>
      </c>
    </row>
    <row r="7" spans="2:4" ht="15.75" customHeight="1" x14ac:dyDescent="0.25">
      <c r="B7" s="2" t="s">
        <v>4</v>
      </c>
      <c r="C7" s="3">
        <v>900000</v>
      </c>
      <c r="D7" s="4">
        <f>C7/(1+10%)^2</f>
        <v>743801.65289256186</v>
      </c>
    </row>
    <row r="8" spans="2:4" ht="15.75" customHeight="1" x14ac:dyDescent="0.25">
      <c r="B8" s="2" t="s">
        <v>5</v>
      </c>
      <c r="C8" s="3">
        <v>600000</v>
      </c>
      <c r="D8" s="4">
        <f>C8/(1+10%)^3</f>
        <v>450788.8805409465</v>
      </c>
    </row>
    <row r="9" spans="2:4" ht="15.75" customHeight="1" x14ac:dyDescent="0.25">
      <c r="B9" s="2" t="s">
        <v>6</v>
      </c>
      <c r="C9" s="3">
        <v>700000</v>
      </c>
      <c r="D9" s="4">
        <f>C9/(1+10%)^4</f>
        <v>478109.41875554936</v>
      </c>
    </row>
    <row r="10" spans="2:4" ht="15.75" customHeight="1" x14ac:dyDescent="0.25">
      <c r="B10" s="2" t="s">
        <v>7</v>
      </c>
      <c r="C10" s="3">
        <v>600000</v>
      </c>
      <c r="D10" s="4">
        <f>C10/(1+10%)^5</f>
        <v>372552.79383549298</v>
      </c>
    </row>
    <row r="11" spans="2:4" ht="15.75" customHeight="1" x14ac:dyDescent="0.25">
      <c r="B11" s="2" t="s">
        <v>8</v>
      </c>
      <c r="C11" s="3">
        <v>400000</v>
      </c>
      <c r="D11" s="4">
        <f>C11/(1+10%)^6</f>
        <v>225789.57202151086</v>
      </c>
    </row>
    <row r="12" spans="2:4" ht="15.75" customHeight="1" x14ac:dyDescent="0.25">
      <c r="B12" s="9" t="s">
        <v>9</v>
      </c>
      <c r="C12" s="9"/>
      <c r="D12" s="5">
        <f>SUM(D6:D11)</f>
        <v>2543769.5907733343</v>
      </c>
    </row>
    <row r="13" spans="2:4" ht="15.75" customHeight="1" x14ac:dyDescent="0.25">
      <c r="B13" s="9" t="s">
        <v>10</v>
      </c>
      <c r="C13" s="9"/>
      <c r="D13" s="6">
        <v>2100000</v>
      </c>
    </row>
    <row r="14" spans="2:4" ht="15.75" customHeight="1" x14ac:dyDescent="0.25">
      <c r="B14" s="10" t="s">
        <v>11</v>
      </c>
      <c r="C14" s="11"/>
      <c r="D14" s="7">
        <f>D12/D13</f>
        <v>1.2113188527492067</v>
      </c>
    </row>
  </sheetData>
  <mergeCells count="5">
    <mergeCell ref="B2:D2"/>
    <mergeCell ref="B12:C12"/>
    <mergeCell ref="B13:C13"/>
    <mergeCell ref="B14:C14"/>
    <mergeCell ref="B4:D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96BBA0-5440-4E66-BD58-D7D27D2B12F6}">
  <dimension ref="B2:D14"/>
  <sheetViews>
    <sheetView showGridLines="0" workbookViewId="0">
      <selection activeCell="G13" sqref="G13"/>
    </sheetView>
  </sheetViews>
  <sheetFormatPr defaultRowHeight="15.75" customHeight="1" x14ac:dyDescent="0.25"/>
  <cols>
    <col min="1" max="1" width="3.28515625" customWidth="1"/>
    <col min="2" max="2" width="19.140625" customWidth="1"/>
    <col min="3" max="3" width="17.140625" customWidth="1"/>
    <col min="4" max="4" width="17.5703125" customWidth="1"/>
  </cols>
  <sheetData>
    <row r="2" spans="2:4" ht="15.75" customHeight="1" thickBot="1" x14ac:dyDescent="0.3">
      <c r="B2" s="13" t="s">
        <v>16</v>
      </c>
      <c r="C2" s="13"/>
      <c r="D2" s="13"/>
    </row>
    <row r="3" spans="2:4" ht="15.75" customHeight="1" thickTop="1" x14ac:dyDescent="0.25"/>
    <row r="4" spans="2:4" ht="15.75" customHeight="1" x14ac:dyDescent="0.25">
      <c r="B4" s="12" t="s">
        <v>14</v>
      </c>
      <c r="C4" s="12"/>
      <c r="D4" s="12"/>
    </row>
    <row r="5" spans="2:4" ht="15.75" customHeight="1" x14ac:dyDescent="0.25">
      <c r="B5" s="1" t="s">
        <v>0</v>
      </c>
      <c r="C5" s="1" t="s">
        <v>1</v>
      </c>
      <c r="D5" s="1" t="s">
        <v>2</v>
      </c>
    </row>
    <row r="6" spans="2:4" ht="15.75" customHeight="1" x14ac:dyDescent="0.25">
      <c r="B6" s="2" t="s">
        <v>3</v>
      </c>
      <c r="C6" s="3">
        <v>200000</v>
      </c>
      <c r="D6" s="3">
        <f>C6/(1+13%)^1</f>
        <v>176991.1504424779</v>
      </c>
    </row>
    <row r="7" spans="2:4" ht="15.75" customHeight="1" x14ac:dyDescent="0.25">
      <c r="B7" s="2" t="s">
        <v>4</v>
      </c>
      <c r="C7" s="3">
        <v>700000</v>
      </c>
      <c r="D7" s="3">
        <f>C7/(1+13%)^2</f>
        <v>548202.67836165731</v>
      </c>
    </row>
    <row r="8" spans="2:4" ht="15.75" customHeight="1" x14ac:dyDescent="0.25">
      <c r="B8" s="2" t="s">
        <v>5</v>
      </c>
      <c r="C8" s="3">
        <v>500000</v>
      </c>
      <c r="D8" s="3">
        <f>C8/(1+13%)^3</f>
        <v>346525.08113884786</v>
      </c>
    </row>
    <row r="9" spans="2:4" ht="15.75" customHeight="1" x14ac:dyDescent="0.25">
      <c r="B9" s="2" t="s">
        <v>6</v>
      </c>
      <c r="C9" s="3">
        <v>400000</v>
      </c>
      <c r="D9" s="3">
        <f>C9/(1+13%)^4</f>
        <v>245327.49107175073</v>
      </c>
    </row>
    <row r="10" spans="2:4" ht="15.75" customHeight="1" x14ac:dyDescent="0.25">
      <c r="B10" s="2" t="s">
        <v>7</v>
      </c>
      <c r="C10" s="3">
        <v>900000</v>
      </c>
      <c r="D10" s="3">
        <f>C10/(1+13%)^5</f>
        <v>488483.94239950372</v>
      </c>
    </row>
    <row r="11" spans="2:4" ht="15.75" customHeight="1" x14ac:dyDescent="0.25">
      <c r="B11" s="2" t="s">
        <v>8</v>
      </c>
      <c r="C11" s="3">
        <v>600000</v>
      </c>
      <c r="D11" s="3">
        <f>C11/(1+13%)^6</f>
        <v>288191.11645988427</v>
      </c>
    </row>
    <row r="12" spans="2:4" ht="15.75" customHeight="1" x14ac:dyDescent="0.25">
      <c r="B12" s="9" t="s">
        <v>9</v>
      </c>
      <c r="C12" s="9"/>
      <c r="D12" s="8">
        <f>SUM(D6:D11)</f>
        <v>2093721.4598741217</v>
      </c>
    </row>
    <row r="13" spans="2:4" ht="15.75" customHeight="1" x14ac:dyDescent="0.25">
      <c r="B13" s="9" t="s">
        <v>10</v>
      </c>
      <c r="C13" s="9"/>
      <c r="D13" s="8">
        <v>2500000</v>
      </c>
    </row>
    <row r="14" spans="2:4" ht="15.75" customHeight="1" x14ac:dyDescent="0.25">
      <c r="B14" s="10" t="s">
        <v>13</v>
      </c>
      <c r="C14" s="11"/>
      <c r="D14" s="7">
        <f>D12/D13</f>
        <v>0.83748858394964865</v>
      </c>
    </row>
  </sheetData>
  <mergeCells count="5">
    <mergeCell ref="B2:D2"/>
    <mergeCell ref="B4:D4"/>
    <mergeCell ref="B12:C12"/>
    <mergeCell ref="B13:C13"/>
    <mergeCell ref="B14:C1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Project A</vt:lpstr>
      <vt:lpstr>Project 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2015-06-05T18:17:20Z</dcterms:created>
  <dcterms:modified xsi:type="dcterms:W3CDTF">2023-04-27T07:44:57Z</dcterms:modified>
</cp:coreProperties>
</file>