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emay\OneDrive\Desktop\Guiding Tech Media\Excel File\"/>
    </mc:Choice>
  </mc:AlternateContent>
  <xr:revisionPtr revIDLastSave="0" documentId="13_ncr:1_{98722422-0F23-4C7E-A6E7-155311CBEFD0}" xr6:coauthVersionLast="47" xr6:coauthVersionMax="47" xr10:uidLastSave="{00000000-0000-0000-0000-000000000000}"/>
  <bookViews>
    <workbookView xWindow="-120" yWindow="-120" windowWidth="20730" windowHeight="11040" xr2:uid="{4863204D-91C6-41AA-BB31-5A0274EA40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 a="1"/>
  <c r="P2" i="1" s="1"/>
  <c r="L2" i="1" a="1"/>
  <c r="L2" i="1" s="1"/>
  <c r="H2" i="1" a="1"/>
  <c r="H2" i="1"/>
  <c r="H4" i="1" s="1" a="1"/>
  <c r="H4" i="1" s="1"/>
  <c r="H3" i="1" a="1"/>
  <c r="H3" i="1"/>
  <c r="I2" i="1" a="1"/>
  <c r="I2" i="1" s="1"/>
  <c r="J2" i="1" a="1"/>
  <c r="J2" i="1" s="1"/>
  <c r="K2" i="1"/>
  <c r="M2" i="1" a="1"/>
  <c r="M2" i="1" s="1"/>
  <c r="O2" i="1" a="1"/>
  <c r="O2" i="1" s="1"/>
  <c r="N2" i="1" a="1"/>
  <c r="P13" i="1" l="1"/>
  <c r="P9" i="1"/>
  <c r="P5" i="1"/>
  <c r="P12" i="1"/>
  <c r="P8" i="1"/>
  <c r="P4" i="1"/>
  <c r="P11" i="1"/>
  <c r="P7" i="1"/>
  <c r="P3" i="1"/>
  <c r="P10" i="1"/>
  <c r="P6" i="1"/>
  <c r="H5" i="1" a="1"/>
  <c r="H5" i="1" s="1"/>
  <c r="N5" i="1"/>
  <c r="N2" i="1"/>
  <c r="N6" i="1"/>
  <c r="N10" i="1"/>
  <c r="N14" i="1"/>
  <c r="N3" i="1"/>
  <c r="N7" i="1"/>
  <c r="N11" i="1"/>
  <c r="N4" i="1"/>
  <c r="N8" i="1"/>
  <c r="N12" i="1"/>
  <c r="N9" i="1"/>
  <c r="N13" i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14" i="1" a="1"/>
  <c r="L14" i="1" s="1"/>
  <c r="H6" i="1" l="1" a="1"/>
  <c r="H6" i="1" s="1"/>
  <c r="H8" i="1" s="1" a="1"/>
  <c r="H8" i="1" s="1"/>
  <c r="H7" i="1" a="1"/>
  <c r="H7" i="1" s="1"/>
  <c r="H9" i="1" l="1" a="1"/>
  <c r="H9" i="1" s="1"/>
  <c r="H10" i="1" l="1" a="1"/>
  <c r="H10" i="1" s="1"/>
  <c r="H11" i="1" s="1" a="1"/>
  <c r="H11" i="1" s="1"/>
  <c r="H12" i="1" l="1" a="1"/>
  <c r="H12" i="1" s="1"/>
  <c r="H13" i="1" s="1" a="1"/>
  <c r="H13" i="1" s="1"/>
  <c r="H14" i="1" s="1" a="1"/>
  <c r="H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<sst xmlns="http://schemas.openxmlformats.org/spreadsheetml/2006/main" count="45" uniqueCount="30">
  <si>
    <t>Date</t>
  </si>
  <si>
    <t>Product ID</t>
  </si>
  <si>
    <t>Product</t>
  </si>
  <si>
    <t>Category</t>
  </si>
  <si>
    <t>Units Sold</t>
  </si>
  <si>
    <t>Total Sales</t>
  </si>
  <si>
    <t>P001</t>
  </si>
  <si>
    <t>Smartphone</t>
  </si>
  <si>
    <t>Electronics</t>
  </si>
  <si>
    <t>P002</t>
  </si>
  <si>
    <t>Laptop</t>
  </si>
  <si>
    <t>P003</t>
  </si>
  <si>
    <t>Refrigerator</t>
  </si>
  <si>
    <t>Appliances</t>
  </si>
  <si>
    <t>P004</t>
  </si>
  <si>
    <t>Tablet</t>
  </si>
  <si>
    <t>P005</t>
  </si>
  <si>
    <t>Washing Machine</t>
  </si>
  <si>
    <t>P006</t>
  </si>
  <si>
    <t>Headphones</t>
  </si>
  <si>
    <t>P007</t>
  </si>
  <si>
    <t>Air Conditioner</t>
  </si>
  <si>
    <t>P008</t>
  </si>
  <si>
    <t>Television</t>
  </si>
  <si>
    <t>P009</t>
  </si>
  <si>
    <t>Microwave</t>
  </si>
  <si>
    <t>P010</t>
  </si>
  <si>
    <t>P011</t>
  </si>
  <si>
    <t>P012</t>
  </si>
  <si>
    <t>P013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</si>
</sst>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1" fillId="0" borderId="1" xfId="0" applyNumberFormat="1" applyFont="1" applyBorder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E132-70CD-48FA-AC52-37DB41A4A119}">
  <dimension ref="A1:P14"/>
  <sheetViews>
    <sheetView tabSelected="1" workbookViewId="0">
      <selection activeCell="H2" sqref="H2"/>
    </sheetView>
  </sheetViews>
  <sheetFormatPr defaultRowHeight="15" x14ac:dyDescent="0.25"/>
  <cols>
    <col min="1" max="1" width="11.7109375" style="1" customWidth="1"/>
    <col min="2" max="2" width="10.42578125" bestFit="1" customWidth="1"/>
    <col min="3" max="3" width="16.85546875" bestFit="1" customWidth="1"/>
    <col min="4" max="4" width="12.28515625" customWidth="1"/>
    <col min="5" max="5" width="10.140625" bestFit="1" customWidth="1"/>
    <col min="6" max="6" width="12.7109375" customWidth="1"/>
    <col min="7" max="7" width="4.28515625" customWidth="1"/>
    <col min="8" max="9" width="16.85546875" bestFit="1" customWidth="1"/>
    <col min="10" max="11" width="6" bestFit="1" customWidth="1"/>
    <col min="12" max="13" width="5" bestFit="1" customWidth="1"/>
    <col min="14" max="14" width="10.7109375" customWidth="1"/>
    <col min="15" max="15" width="10.85546875" customWidth="1"/>
  </cols>
  <sheetData>
    <row r="1" spans="1:16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6" x14ac:dyDescent="0.25">
      <c r="A2" s="4">
        <v>45296</v>
      </c>
      <c r="B2" s="5" t="s">
        <v>6</v>
      </c>
      <c r="C2" s="5" t="s">
        <v>7</v>
      </c>
      <c r="D2" s="5" t="s">
        <v>8</v>
      </c>
      <c r="E2" s="5">
        <v>2</v>
      </c>
      <c r="F2" s="5">
        <v>600</v>
      </c>
      <c r="H2" t="str" cm="1">
        <f t="array" ref="H2">IFERROR(INDEX($C$2:$C$14, MATCH(0, COUNTIF($H$1:H1, $C$2:$C$14), 0)), "")</f>
        <v>Smartphone</v>
      </c>
      <c r="I2" t="str" cm="1">
        <f t="array" ref="I2:I10">_xlfn.UNIQUE(C2:C14)</f>
        <v>Smartphone</v>
      </c>
      <c r="J2" cm="1">
        <f t="array" ref="J2">SUM(IF(D2:D14="Electronics", F2:F14))</f>
        <v>11100</v>
      </c>
      <c r="K2">
        <f>SUMIFS(F2:F14, D2:D14, "Electronics")</f>
        <v>11100</v>
      </c>
      <c r="L2" cm="1">
        <f t="array" ref="L2">IFERROR(INDEX($F$2:$F$14, SMALL(IF($F$2:$F$14&gt;1000, ROW($F$2:$F$14)-ROW($F$2)+1), ROW(1:1))), "")</f>
        <v>3200</v>
      </c>
      <c r="M2" cm="1">
        <f t="array" ref="M2:M7">_xlfn._xlws.FILTER(F2:F14, F2:F14&gt;1000)</f>
        <v>3200</v>
      </c>
      <c r="N2">
        <f t="array" aca="1" ref="N2:N14" ca="1">ROW(INDIRECT("1:13"))</f>
        <v>1</v>
      </c>
      <c r="O2" cm="1">
        <f t="array" ref="O2:O14">_xlfn.SEQUENCE(13, 1, 1, 1)</f>
        <v>1</v>
      </c>
      <c r="P2" t="str">
        <f t="array" ref="P2:P13">INDEX(B2:B19, ROW(A1))</f>
        <v>P001</v>
      </c>
    </row>
    <row r="3" spans="1:16" x14ac:dyDescent="0.25">
      <c r="A3" s="4">
        <v>45297</v>
      </c>
      <c r="B3" s="5" t="s">
        <v>9</v>
      </c>
      <c r="C3" s="5" t="s">
        <v>10</v>
      </c>
      <c r="D3" s="5" t="s">
        <v>8</v>
      </c>
      <c r="E3" s="5">
        <v>4</v>
      </c>
      <c r="F3" s="5">
        <v>3200</v>
      </c>
      <c r="H3" t="str">
        <f t="array" ref="H3">IFERROR(INDEX($C$2:$C$14, MATCH(0, COUNTIF($H$1:H2, $C$2:$C$14), 0)), "")</f>
        <v>Laptop</v>
      </c>
      <c r="I3" t="str">
        <v>Laptop</v>
      </c>
      <c r="L3">
        <f t="array" ref="L3">IFERROR(INDEX($F$2:$F$14, SMALL(IF($F$2:$F$14&gt;1000, ROW($F$2:$F$14)-ROW($F$2)+1), ROW(2:2))), "")</f>
        <v>1500</v>
      </c>
      <c r="M3">
        <v>1500</v>
      </c>
      <c r="N3">
        <f ca="1"/>
        <v>2</v>
      </c>
      <c r="O3">
        <v>2</v>
      </c>
      <c r="P3" t="str">
        <v>P001</v>
      </c>
    </row>
    <row r="4" spans="1:16" x14ac:dyDescent="0.25">
      <c r="A4" s="4">
        <v>45298</v>
      </c>
      <c r="B4" s="5" t="s">
        <v>11</v>
      </c>
      <c r="C4" s="5" t="s">
        <v>12</v>
      </c>
      <c r="D4" s="5" t="s">
        <v>13</v>
      </c>
      <c r="E4" s="5">
        <v>3</v>
      </c>
      <c r="F4" s="5">
        <v>1500</v>
      </c>
      <c r="H4" t="str">
        <f t="array" ref="H4">IFERROR(INDEX($C$2:$C$14, MATCH(0, COUNTIF($H$1:H3, $C$2:$C$14), 0)), "")</f>
        <v>Refrigerator</v>
      </c>
      <c r="I4" t="str">
        <v>Refrigerator</v>
      </c>
      <c r="L4">
        <f t="array" ref="L4">IFERROR(INDEX($F$2:$F$14, SMALL(IF($F$2:$F$14&gt;1000, ROW($F$2:$F$14)-ROW($F$2)+1), ROW(3:3))), "")</f>
        <v>2400</v>
      </c>
      <c r="M4">
        <v>2400</v>
      </c>
      <c r="N4">
        <f ca="1"/>
        <v>3</v>
      </c>
      <c r="O4">
        <v>3</v>
      </c>
      <c r="P4" t="str">
        <v>P001</v>
      </c>
    </row>
    <row r="5" spans="1:16" x14ac:dyDescent="0.25">
      <c r="A5" s="4">
        <v>45299</v>
      </c>
      <c r="B5" s="5" t="s">
        <v>14</v>
      </c>
      <c r="C5" s="5" t="s">
        <v>15</v>
      </c>
      <c r="D5" s="5" t="s">
        <v>8</v>
      </c>
      <c r="E5" s="5">
        <v>4</v>
      </c>
      <c r="F5" s="5">
        <v>800</v>
      </c>
      <c r="H5" t="str">
        <f t="array" ref="H5">IFERROR(INDEX($C$2:$C$14, MATCH(0, COUNTIF($H$1:H4, $C$2:$C$14), 0)), "")</f>
        <v>Tablet</v>
      </c>
      <c r="I5" t="str">
        <v>Tablet</v>
      </c>
      <c r="L5">
        <f t="array" ref="L5">IFERROR(INDEX($F$2:$F$14, SMALL(IF($F$2:$F$14&gt;1000, ROW($F$2:$F$14)-ROW($F$2)+1), ROW(4:4))), "")</f>
        <v>1400</v>
      </c>
      <c r="M5">
        <v>1400</v>
      </c>
      <c r="N5">
        <f ca="1"/>
        <v>4</v>
      </c>
      <c r="O5">
        <v>4</v>
      </c>
      <c r="P5" t="str">
        <v>P001</v>
      </c>
    </row>
    <row r="6" spans="1:16" x14ac:dyDescent="0.25">
      <c r="A6" s="4">
        <v>45300</v>
      </c>
      <c r="B6" s="5" t="s">
        <v>16</v>
      </c>
      <c r="C6" s="5" t="s">
        <v>17</v>
      </c>
      <c r="D6" s="5" t="s">
        <v>13</v>
      </c>
      <c r="E6" s="5">
        <v>4</v>
      </c>
      <c r="F6" s="5">
        <v>2400</v>
      </c>
      <c r="H6" t="str">
        <f t="array" ref="H6">IFERROR(INDEX($C$2:$C$14, MATCH(0, COUNTIF($H$1:H5, $C$2:$C$14), 0)), "")</f>
        <v>Washing Machine</v>
      </c>
      <c r="I6" t="str">
        <v>Washing Machine</v>
      </c>
      <c r="L6">
        <f t="array" ref="L6">IFERROR(INDEX($F$2:$F$14, SMALL(IF($F$2:$F$14&gt;1000, ROW($F$2:$F$14)-ROW($F$2)+1), ROW(5:5))), "")</f>
        <v>1350</v>
      </c>
      <c r="M6">
        <v>1350</v>
      </c>
      <c r="N6">
        <f ca="1"/>
        <v>5</v>
      </c>
      <c r="O6">
        <v>5</v>
      </c>
      <c r="P6" t="str">
        <v>P001</v>
      </c>
    </row>
    <row r="7" spans="1:16" x14ac:dyDescent="0.25">
      <c r="A7" s="4">
        <v>45301</v>
      </c>
      <c r="B7" s="5" t="s">
        <v>18</v>
      </c>
      <c r="C7" s="5" t="s">
        <v>19</v>
      </c>
      <c r="D7" s="5" t="s">
        <v>8</v>
      </c>
      <c r="E7" s="5">
        <v>1</v>
      </c>
      <c r="F7" s="5">
        <v>50</v>
      </c>
      <c r="H7" t="str">
        <f t="array" ref="H7">IFERROR(INDEX($C$2:$C$14, MATCH(0, COUNTIF($H$1:H6, $C$2:$C$14), 0)), "")</f>
        <v>Headphones</v>
      </c>
      <c r="I7" t="str">
        <v>Headphones</v>
      </c>
      <c r="L7">
        <f t="array" ref="L7">IFERROR(INDEX($F$2:$F$14, SMALL(IF($F$2:$F$14&gt;1000, ROW($F$2:$F$14)-ROW($F$2)+1), ROW(6:6))), "")</f>
        <v>4000</v>
      </c>
      <c r="M7">
        <v>4000</v>
      </c>
      <c r="N7">
        <f ca="1"/>
        <v>6</v>
      </c>
      <c r="O7">
        <v>6</v>
      </c>
      <c r="P7" t="str">
        <v>P001</v>
      </c>
    </row>
    <row r="8" spans="1:16" x14ac:dyDescent="0.25">
      <c r="A8" s="4">
        <v>45302</v>
      </c>
      <c r="B8" s="5" t="s">
        <v>20</v>
      </c>
      <c r="C8" s="5" t="s">
        <v>21</v>
      </c>
      <c r="D8" s="5" t="s">
        <v>13</v>
      </c>
      <c r="E8" s="5">
        <v>2</v>
      </c>
      <c r="F8" s="5">
        <v>1400</v>
      </c>
      <c r="H8" t="str">
        <f t="array" ref="H8">IFERROR(INDEX($C$2:$C$14, MATCH(0, COUNTIF($H$1:H7, $C$2:$C$14), 0)), "")</f>
        <v>Air Conditioner</v>
      </c>
      <c r="I8" t="str">
        <v>Air Conditioner</v>
      </c>
      <c r="L8" t="str">
        <f t="array" ref="L8">IFERROR(INDEX($F$2:$F$14, SMALL(IF($F$2:$F$14&gt;1000, ROW($F$2:$F$14)-ROW(F8)+1), ROW(7:7))), "")</f>
        <v/>
      </c>
      <c r="N8">
        <f ca="1"/>
        <v>7</v>
      </c>
      <c r="O8">
        <v>7</v>
      </c>
      <c r="P8" t="str">
        <v>P001</v>
      </c>
    </row>
    <row r="9" spans="1:16" x14ac:dyDescent="0.25">
      <c r="A9" s="4">
        <v>45303</v>
      </c>
      <c r="B9" s="5" t="s">
        <v>22</v>
      </c>
      <c r="C9" s="5" t="s">
        <v>23</v>
      </c>
      <c r="D9" s="5" t="s">
        <v>8</v>
      </c>
      <c r="E9" s="5">
        <v>3</v>
      </c>
      <c r="F9" s="5">
        <v>1350</v>
      </c>
      <c r="H9" t="str">
        <f t="array" ref="H9">IFERROR(INDEX($C$2:$C$14, MATCH(0, COUNTIF($H$1:H8, $C$2:$C$14), 0)), "")</f>
        <v>Television</v>
      </c>
      <c r="I9" t="str">
        <v>Television</v>
      </c>
      <c r="L9" t="str">
        <f t="array" ref="L9">IFERROR(INDEX(F9:F21, SMALL(IF(F9:F21&gt;1000, ROW(F9:F21)-ROW(F9)+1), ROW(8:8))), "")</f>
        <v/>
      </c>
      <c r="N9">
        <f ca="1"/>
        <v>8</v>
      </c>
      <c r="O9">
        <v>8</v>
      </c>
      <c r="P9" t="str">
        <v>P001</v>
      </c>
    </row>
    <row r="10" spans="1:16" x14ac:dyDescent="0.25">
      <c r="A10" s="4">
        <v>45335</v>
      </c>
      <c r="B10" s="5" t="s">
        <v>24</v>
      </c>
      <c r="C10" s="5" t="s">
        <v>25</v>
      </c>
      <c r="D10" s="5" t="s">
        <v>13</v>
      </c>
      <c r="E10" s="5">
        <v>2</v>
      </c>
      <c r="F10" s="5">
        <v>300</v>
      </c>
      <c r="H10" t="str">
        <f t="array" ref="H10">IFERROR(INDEX($C$2:$C$14, MATCH(0, COUNTIF($H$1:H9, $C$2:$C$14), 0)), "")</f>
        <v>Microwave</v>
      </c>
      <c r="I10" t="str">
        <v>Microwave</v>
      </c>
      <c r="L10" t="str">
        <f t="array" ref="L10">IFERROR(INDEX(F10:F22, SMALL(IF(F10:F22&gt;1000, ROW(F10:F22)-ROW(F10)+1), ROW(9:9))), "")</f>
        <v/>
      </c>
      <c r="N10">
        <f ca="1"/>
        <v>9</v>
      </c>
      <c r="O10">
        <v>9</v>
      </c>
      <c r="P10" t="str">
        <v>P001</v>
      </c>
    </row>
    <row r="11" spans="1:16" x14ac:dyDescent="0.25">
      <c r="A11" s="4">
        <v>45336</v>
      </c>
      <c r="B11" s="5" t="s">
        <v>26</v>
      </c>
      <c r="C11" s="5" t="s">
        <v>10</v>
      </c>
      <c r="D11" s="5" t="s">
        <v>8</v>
      </c>
      <c r="E11" s="5">
        <v>1</v>
      </c>
      <c r="F11" s="5">
        <v>800</v>
      </c>
      <c r="H11" t="str">
        <f t="array" ref="H11">IFERROR(INDEX($C$2:$C$14, MATCH(0, COUNTIF($H$1:H10, $C$2:$C$14), 0)), "")</f>
        <v/>
      </c>
      <c r="L11" t="str">
        <f t="array" ref="L11">IFERROR(INDEX(F11:F23, SMALL(IF(F11:F23&gt;1000, ROW(F11:F23)-ROW(F11)+1), ROW(10:10))), "")</f>
        <v/>
      </c>
      <c r="N11">
        <f ca="1"/>
        <v>10</v>
      </c>
      <c r="O11">
        <v>10</v>
      </c>
      <c r="P11" t="str">
        <v>P001</v>
      </c>
    </row>
    <row r="12" spans="1:16" x14ac:dyDescent="0.25">
      <c r="A12" s="4">
        <v>45337</v>
      </c>
      <c r="B12" s="5" t="s">
        <v>27</v>
      </c>
      <c r="C12" s="5" t="s">
        <v>7</v>
      </c>
      <c r="D12" s="5" t="s">
        <v>8</v>
      </c>
      <c r="E12" s="5">
        <v>1</v>
      </c>
      <c r="F12" s="5">
        <v>300</v>
      </c>
      <c r="H12" t="str">
        <f t="array" ref="H12">IFERROR(INDEX($C$2:$C$14, MATCH(0, COUNTIF($H$1:H11, $C$2:$C$14), 0)), "")</f>
        <v/>
      </c>
      <c r="L12" t="str">
        <f t="array" ref="L12">IFERROR(INDEX(F12:F24, SMALL(IF(F12:F24&gt;1000, ROW(F12:F24)-ROW(F12)+1), ROW(11:11))), "")</f>
        <v/>
      </c>
      <c r="N12">
        <f ca="1"/>
        <v>11</v>
      </c>
      <c r="O12">
        <v>11</v>
      </c>
      <c r="P12" t="str">
        <v>P001</v>
      </c>
    </row>
    <row r="13" spans="1:16" x14ac:dyDescent="0.25">
      <c r="A13" s="4">
        <v>45338</v>
      </c>
      <c r="B13" s="5" t="s">
        <v>28</v>
      </c>
      <c r="C13" s="5" t="s">
        <v>10</v>
      </c>
      <c r="D13" s="5" t="s">
        <v>8</v>
      </c>
      <c r="E13" s="5">
        <v>5</v>
      </c>
      <c r="F13" s="5">
        <v>4000</v>
      </c>
      <c r="H13" t="str">
        <f t="array" ref="H13">IFERROR(INDEX($C$2:$C$14, MATCH(0, COUNTIF($H$1:H12, $C$2:$C$14), 0)), "")</f>
        <v/>
      </c>
      <c r="L13" t="str">
        <f t="array" ref="L13">IFERROR(INDEX(F13:F25, SMALL(IF(F13:F25&gt;1000, ROW(F13:F25)-ROW(F13)+1), ROW(12:12))), "")</f>
        <v/>
      </c>
      <c r="N13">
        <f ca="1"/>
        <v>12</v>
      </c>
      <c r="O13">
        <v>12</v>
      </c>
      <c r="P13" t="str">
        <v>P001</v>
      </c>
    </row>
    <row r="14" spans="1:16" x14ac:dyDescent="0.25">
      <c r="A14" s="4">
        <v>45339</v>
      </c>
      <c r="B14" s="5" t="s">
        <v>29</v>
      </c>
      <c r="C14" s="5" t="s">
        <v>12</v>
      </c>
      <c r="D14" s="5" t="s">
        <v>13</v>
      </c>
      <c r="E14" s="5">
        <v>2</v>
      </c>
      <c r="F14" s="5">
        <v>1000</v>
      </c>
      <c r="H14" t="str">
        <f t="array" ref="H14">IFERROR(INDEX($C$2:$C$14, MATCH(0, COUNTIF($H$1:H13, $C$2:$C$14), 0)), "")</f>
        <v/>
      </c>
      <c r="L14" t="str">
        <f t="array" ref="L14">IFERROR(INDEX(F14:F26, SMALL(IF(F14:F26&gt;1000, ROW(F14:F26)-ROW(F14)+1), ROW(13:13))), "")</f>
        <v/>
      </c>
      <c r="N14">
        <f ca="1"/>
        <v>13</v>
      </c>
      <c r="O1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shamima rita</dc:creator>
  <cp:lastModifiedBy>shamima rita</cp:lastModifiedBy>
  <dcterms:created xsi:type="dcterms:W3CDTF">2024-11-01T14:55:25Z</dcterms:created>
  <dcterms:modified xsi:type="dcterms:W3CDTF">2024-11-17T06:56:15Z</dcterms:modified>
</cp:coreProperties>
</file>